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firstSheet="1" activeTab="1"/>
  </bookViews>
  <sheets>
    <sheet name="TOUS LES PILOTES" sheetId="1" state="hidden" r:id="rId1"/>
    <sheet name="CLASSEMENT S1" sheetId="2" r:id="rId2"/>
    <sheet name="CLASSEMENT S2" sheetId="3" r:id="rId3"/>
    <sheet name="CLASSEMENT S3+" sheetId="4" r:id="rId4"/>
    <sheet name="CLASSEMENT S3" sheetId="5" r:id="rId5"/>
    <sheet name="CLASSEMENT S4+" sheetId="6" r:id="rId6"/>
    <sheet name="CLASSEMENT S4" sheetId="7" r:id="rId7"/>
  </sheets>
  <definedNames/>
  <calcPr fullCalcOnLoad="1"/>
</workbook>
</file>

<file path=xl/sharedStrings.xml><?xml version="1.0" encoding="utf-8"?>
<sst xmlns="http://schemas.openxmlformats.org/spreadsheetml/2006/main" count="537" uniqueCount="181">
  <si>
    <t>TRIAL LIMOGES UZURAT le 06 SEPTEMBRE 2015</t>
  </si>
  <si>
    <t>Moto Club : MC Limousin</t>
  </si>
  <si>
    <t>tous les pilotes</t>
  </si>
  <si>
    <t>NOM</t>
  </si>
  <si>
    <t>Prénom</t>
  </si>
  <si>
    <t>Dossard</t>
  </si>
  <si>
    <t>Cylindrée</t>
  </si>
  <si>
    <t>N° licence</t>
  </si>
  <si>
    <t>Type licence</t>
  </si>
  <si>
    <t>Moto Club</t>
  </si>
  <si>
    <t>Date naissance</t>
  </si>
  <si>
    <t>THEILLAC</t>
  </si>
  <si>
    <t>Nicolas</t>
  </si>
  <si>
    <t>NTR</t>
  </si>
  <si>
    <t>AMA</t>
  </si>
  <si>
    <t>BESSE</t>
  </si>
  <si>
    <t>Yannick</t>
  </si>
  <si>
    <t>024652</t>
  </si>
  <si>
    <t>AM ALLASSAC</t>
  </si>
  <si>
    <t>PENICAUD</t>
  </si>
  <si>
    <t>Emilien</t>
  </si>
  <si>
    <t>175662</t>
  </si>
  <si>
    <t>MC LIMOUSIN</t>
  </si>
  <si>
    <t>FRANCISCO</t>
  </si>
  <si>
    <t>Thomas</t>
  </si>
  <si>
    <t>TC BREAL</t>
  </si>
  <si>
    <t>VERGNAULT</t>
  </si>
  <si>
    <t>Adrien</t>
  </si>
  <si>
    <t>PAULET</t>
  </si>
  <si>
    <t>Antoine</t>
  </si>
  <si>
    <t>ATC ST CHRISTOPHE</t>
  </si>
  <si>
    <t>Stéphane</t>
  </si>
  <si>
    <t>018843</t>
  </si>
  <si>
    <t>GROS</t>
  </si>
  <si>
    <t>Christopher</t>
  </si>
  <si>
    <t>ROBERTS</t>
  </si>
  <si>
    <t>Jamie</t>
  </si>
  <si>
    <t>165113</t>
  </si>
  <si>
    <t>DE BARALLE</t>
  </si>
  <si>
    <t>BRICNET</t>
  </si>
  <si>
    <t>Gaetan</t>
  </si>
  <si>
    <t>BOUJU</t>
  </si>
  <si>
    <t>Valentin</t>
  </si>
  <si>
    <t>164935</t>
  </si>
  <si>
    <t>MC ANGOUMOISIN</t>
  </si>
  <si>
    <t>SALGUES</t>
  </si>
  <si>
    <t>Laurent</t>
  </si>
  <si>
    <t>BOYER</t>
  </si>
  <si>
    <t>Loic</t>
  </si>
  <si>
    <t>MC LOZERIEN</t>
  </si>
  <si>
    <t>CANOU</t>
  </si>
  <si>
    <t>Alain</t>
  </si>
  <si>
    <t>CHAMPALOU</t>
  </si>
  <si>
    <t>Benoit</t>
  </si>
  <si>
    <t>elect</t>
  </si>
  <si>
    <t>NCO</t>
  </si>
  <si>
    <t>MC DU LOUP GAROU</t>
  </si>
  <si>
    <t>VIDULICH</t>
  </si>
  <si>
    <t>Mario</t>
  </si>
  <si>
    <t>MC DU PERCHE</t>
  </si>
  <si>
    <t>SAVIGNAC</t>
  </si>
  <si>
    <t>Christian</t>
  </si>
  <si>
    <t>DENIS</t>
  </si>
  <si>
    <t>Francis</t>
  </si>
  <si>
    <t>BALLET</t>
  </si>
  <si>
    <t>François</t>
  </si>
  <si>
    <t>MC HAUT CORREZE</t>
  </si>
  <si>
    <t>BARTHOUX</t>
  </si>
  <si>
    <t>Léo</t>
  </si>
  <si>
    <t>NJ3</t>
  </si>
  <si>
    <t>LEGOFF</t>
  </si>
  <si>
    <t>Hugo</t>
  </si>
  <si>
    <t>CHALOPIN</t>
  </si>
  <si>
    <t>LEDUR</t>
  </si>
  <si>
    <t>J Marie</t>
  </si>
  <si>
    <t>34728</t>
  </si>
  <si>
    <t>CONTINI</t>
  </si>
  <si>
    <t>Pascal</t>
  </si>
  <si>
    <t>FOUGERON</t>
  </si>
  <si>
    <t>Maxence</t>
  </si>
  <si>
    <t>DELAGARDE</t>
  </si>
  <si>
    <t>008141</t>
  </si>
  <si>
    <t>ALVAREZ</t>
  </si>
  <si>
    <t>Jordan</t>
  </si>
  <si>
    <t>MC LA CHATRE</t>
  </si>
  <si>
    <t>Thierry</t>
  </si>
  <si>
    <t>RENAULT</t>
  </si>
  <si>
    <t>Eric</t>
  </si>
  <si>
    <t>MC DU MARAIS</t>
  </si>
  <si>
    <t>ROUGERIE</t>
  </si>
  <si>
    <t>Guillaume</t>
  </si>
  <si>
    <t>TOUROUDE</t>
  </si>
  <si>
    <t>Damien</t>
  </si>
  <si>
    <t>LJ</t>
  </si>
  <si>
    <t>GASPARI</t>
  </si>
  <si>
    <t>Sophie</t>
  </si>
  <si>
    <t xml:space="preserve">VINCENT </t>
  </si>
  <si>
    <t>Marion</t>
  </si>
  <si>
    <t>BONNAT</t>
  </si>
  <si>
    <t>Clément</t>
  </si>
  <si>
    <t>GARRE</t>
  </si>
  <si>
    <t>J François</t>
  </si>
  <si>
    <t>PARADISO</t>
  </si>
  <si>
    <t>REYROLLE</t>
  </si>
  <si>
    <t>Philippe</t>
  </si>
  <si>
    <t>N°</t>
  </si>
  <si>
    <t>ATC</t>
  </si>
  <si>
    <t>BIRON</t>
  </si>
  <si>
    <t>Victor</t>
  </si>
  <si>
    <t>LEO</t>
  </si>
  <si>
    <t>TC BASQUE</t>
  </si>
  <si>
    <t>EYSSIDIEUX</t>
  </si>
  <si>
    <t>Julien</t>
  </si>
  <si>
    <t>LOILLIER</t>
  </si>
  <si>
    <t>Florent</t>
  </si>
  <si>
    <t>MC UZERCHE</t>
  </si>
  <si>
    <t>BERTHELOT</t>
  </si>
  <si>
    <t>VILLELEGER</t>
  </si>
  <si>
    <t>Louis</t>
  </si>
  <si>
    <t>PERRIER FAUCHER</t>
  </si>
  <si>
    <t>METREAU</t>
  </si>
  <si>
    <t>Kévin</t>
  </si>
  <si>
    <t>MCL</t>
  </si>
  <si>
    <t>BECE</t>
  </si>
  <si>
    <t>Jérome</t>
  </si>
  <si>
    <t>LHEUREUX</t>
  </si>
  <si>
    <t>Franck</t>
  </si>
  <si>
    <t>Michel</t>
  </si>
  <si>
    <t>MC LOUP GAROU</t>
  </si>
  <si>
    <t>CHEIZE</t>
  </si>
  <si>
    <t>Mathéo</t>
  </si>
  <si>
    <t>AMA ALLASSAC</t>
  </si>
  <si>
    <t>MICHEL</t>
  </si>
  <si>
    <t>Joel</t>
  </si>
  <si>
    <t>TRIAL LIMOGES UZURAT 06 SEPT 2020</t>
  </si>
  <si>
    <t>Gaétan</t>
  </si>
  <si>
    <t>Cyprien</t>
  </si>
  <si>
    <t>MC VILTAIS</t>
  </si>
  <si>
    <t>BARTHELET</t>
  </si>
  <si>
    <t>Montlucon</t>
  </si>
  <si>
    <t>KWOLIK</t>
  </si>
  <si>
    <t>MC MONTLUCON</t>
  </si>
  <si>
    <t>HOLBORN</t>
  </si>
  <si>
    <t>Jacques</t>
  </si>
  <si>
    <t>MC ANGOUMOIS</t>
  </si>
  <si>
    <t>PINARD</t>
  </si>
  <si>
    <t>LAVAL</t>
  </si>
  <si>
    <t>Jean Baptiste</t>
  </si>
  <si>
    <t xml:space="preserve">CONTINI </t>
  </si>
  <si>
    <t>MCLimousin</t>
  </si>
  <si>
    <t>LAMAMY</t>
  </si>
  <si>
    <t>TINTIGNAC</t>
  </si>
  <si>
    <t>MC UZERCHOIS</t>
  </si>
  <si>
    <t>MC Angoumoisin</t>
  </si>
  <si>
    <t>PECLY</t>
  </si>
  <si>
    <t>Yann</t>
  </si>
  <si>
    <t>MC PEYRATOIS</t>
  </si>
  <si>
    <t>HARDOUIN</t>
  </si>
  <si>
    <t>MC Montlucon</t>
  </si>
  <si>
    <t>TERAVA</t>
  </si>
  <si>
    <t>Mikael</t>
  </si>
  <si>
    <t>TERRACORE</t>
  </si>
  <si>
    <t>Antonin</t>
  </si>
  <si>
    <t>CLASSEMENT de la catégorie S1</t>
  </si>
  <si>
    <t>Nom</t>
  </si>
  <si>
    <t>n°</t>
  </si>
  <si>
    <t>CLUB</t>
  </si>
  <si>
    <t>T1</t>
  </si>
  <si>
    <t>T2</t>
  </si>
  <si>
    <t>T3</t>
  </si>
  <si>
    <t>TOTAL</t>
  </si>
  <si>
    <t>0/1</t>
  </si>
  <si>
    <t>0/2</t>
  </si>
  <si>
    <t>0/3</t>
  </si>
  <si>
    <t>total</t>
  </si>
  <si>
    <t>CLASSEMENT de la catégorie S2</t>
  </si>
  <si>
    <t>Prenom</t>
  </si>
  <si>
    <t>CLASSEMENT de la catégorie S3+</t>
  </si>
  <si>
    <t>CLASSEMENT de la catégorie S3</t>
  </si>
  <si>
    <t>CLASSEMENT de la catégorie S4+</t>
  </si>
  <si>
    <t>CLASSEMENT de la catégorie S4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</si>
</sst>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d/mm/yy"/>
    <numFmt numFmtId="166" formatCode="#,##0&quot; €&quot;;[Red]\-#,##0&quot; €&quot;"/>
  </numFmts>
  <fonts count="37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1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ont="1" applyBorder="1" applyAlignment="1">
      <alignment horizontal="left"/>
    </xf>
    <xf numFmtId="165" fontId="0" fillId="0" borderId="10" xfId="0" applyNumberForma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6"/>
  <sheetViews>
    <sheetView zoomScaleSheetLayoutView="140" zoomScalePageLayoutView="0" workbookViewId="0" topLeftCell="A16">
      <selection activeCell="F12" sqref="F12"/>
    </sheetView>
  </sheetViews>
  <sheetFormatPr defaultColWidth="8.8515625" defaultRowHeight="12.75"/>
  <cols>
    <col min="1" max="1" width="6.421875" style="0" customWidth="1"/>
    <col min="2" max="2" width="15.140625" style="0" customWidth="1"/>
    <col min="3" max="6" width="8.8515625" style="0" customWidth="1"/>
    <col min="7" max="7" width="6.7109375" style="0" customWidth="1"/>
    <col min="8" max="8" width="22.28125" style="0" customWidth="1"/>
  </cols>
  <sheetData>
    <row r="1" spans="2:12" ht="17.25">
      <c r="B1" s="1" t="s">
        <v>0</v>
      </c>
      <c r="L1" s="2"/>
    </row>
    <row r="2" ht="17.25">
      <c r="B2" s="1" t="s">
        <v>1</v>
      </c>
    </row>
    <row r="3" ht="17.25">
      <c r="B3" s="1" t="s">
        <v>2</v>
      </c>
    </row>
    <row r="5" spans="2:9" ht="12.75"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2:9" ht="12.75">
      <c r="B6" s="3"/>
      <c r="C6" s="3"/>
      <c r="D6" s="5"/>
      <c r="E6" s="6"/>
      <c r="F6" s="6"/>
      <c r="G6" s="6"/>
      <c r="H6" s="7"/>
      <c r="I6" s="8"/>
    </row>
    <row r="7" spans="2:9" ht="12.75">
      <c r="B7" s="3" t="s">
        <v>11</v>
      </c>
      <c r="C7" s="3" t="s">
        <v>12</v>
      </c>
      <c r="D7" s="9">
        <v>1</v>
      </c>
      <c r="E7" s="6">
        <v>280</v>
      </c>
      <c r="F7" s="6">
        <v>183054</v>
      </c>
      <c r="G7" s="6" t="s">
        <v>13</v>
      </c>
      <c r="H7" s="7" t="s">
        <v>14</v>
      </c>
      <c r="I7" s="10">
        <v>33515</v>
      </c>
    </row>
    <row r="8" spans="2:9" ht="12.75">
      <c r="B8" s="3" t="s">
        <v>15</v>
      </c>
      <c r="C8" s="3" t="s">
        <v>16</v>
      </c>
      <c r="D8" s="9">
        <v>2</v>
      </c>
      <c r="E8" s="6">
        <v>300</v>
      </c>
      <c r="F8" s="6" t="s">
        <v>17</v>
      </c>
      <c r="G8" s="6" t="s">
        <v>13</v>
      </c>
      <c r="H8" s="7" t="s">
        <v>18</v>
      </c>
      <c r="I8" s="11">
        <v>29377</v>
      </c>
    </row>
    <row r="9" spans="2:9" ht="12.75">
      <c r="B9" s="3" t="s">
        <v>19</v>
      </c>
      <c r="C9" s="3" t="s">
        <v>20</v>
      </c>
      <c r="D9" s="9">
        <v>3</v>
      </c>
      <c r="E9" s="6">
        <v>280</v>
      </c>
      <c r="F9" s="6" t="s">
        <v>21</v>
      </c>
      <c r="G9" s="6" t="s">
        <v>13</v>
      </c>
      <c r="H9" s="7" t="s">
        <v>22</v>
      </c>
      <c r="I9" s="10">
        <v>35167</v>
      </c>
    </row>
    <row r="10" spans="2:9" ht="12.75">
      <c r="B10" s="3" t="s">
        <v>23</v>
      </c>
      <c r="C10" s="3" t="s">
        <v>24</v>
      </c>
      <c r="D10" s="9">
        <v>4</v>
      </c>
      <c r="E10" s="6">
        <v>300</v>
      </c>
      <c r="F10" s="6">
        <v>119373</v>
      </c>
      <c r="G10" s="6" t="s">
        <v>13</v>
      </c>
      <c r="H10" s="12" t="s">
        <v>25</v>
      </c>
      <c r="I10" s="10">
        <v>35221</v>
      </c>
    </row>
    <row r="11" spans="2:9" ht="12.75">
      <c r="B11" s="3" t="s">
        <v>26</v>
      </c>
      <c r="C11" s="3" t="s">
        <v>27</v>
      </c>
      <c r="D11" s="9">
        <v>5</v>
      </c>
      <c r="E11" s="6">
        <v>250</v>
      </c>
      <c r="F11" s="6">
        <v>27158</v>
      </c>
      <c r="G11" s="6" t="s">
        <v>13</v>
      </c>
      <c r="H11" s="12" t="s">
        <v>25</v>
      </c>
      <c r="I11" s="10">
        <v>29921</v>
      </c>
    </row>
    <row r="12" spans="2:9" ht="12.75">
      <c r="B12" s="3" t="s">
        <v>28</v>
      </c>
      <c r="C12" s="7" t="s">
        <v>29</v>
      </c>
      <c r="D12" s="6">
        <v>11</v>
      </c>
      <c r="E12" s="6">
        <v>300</v>
      </c>
      <c r="F12" s="6">
        <v>192577</v>
      </c>
      <c r="G12" s="6" t="s">
        <v>13</v>
      </c>
      <c r="H12" s="7" t="s">
        <v>30</v>
      </c>
      <c r="I12" s="13">
        <v>35580</v>
      </c>
    </row>
    <row r="13" spans="2:9" ht="12.75">
      <c r="B13" s="3" t="s">
        <v>28</v>
      </c>
      <c r="C13" s="7" t="s">
        <v>31</v>
      </c>
      <c r="D13" s="6">
        <v>21</v>
      </c>
      <c r="E13" s="6">
        <v>300</v>
      </c>
      <c r="F13" s="6" t="s">
        <v>32</v>
      </c>
      <c r="G13" s="6" t="s">
        <v>13</v>
      </c>
      <c r="H13" s="7" t="s">
        <v>30</v>
      </c>
      <c r="I13" s="13">
        <v>25135</v>
      </c>
    </row>
    <row r="14" spans="2:9" ht="12.75">
      <c r="B14" s="3" t="s">
        <v>33</v>
      </c>
      <c r="C14" s="7" t="s">
        <v>34</v>
      </c>
      <c r="D14" s="6">
        <v>22</v>
      </c>
      <c r="E14" s="6">
        <v>125</v>
      </c>
      <c r="F14" s="6">
        <v>212351</v>
      </c>
      <c r="G14" s="6" t="s">
        <v>13</v>
      </c>
      <c r="H14" s="7" t="s">
        <v>30</v>
      </c>
      <c r="I14" s="14">
        <v>36109</v>
      </c>
    </row>
    <row r="15" spans="2:9" ht="12.75">
      <c r="B15" s="3" t="s">
        <v>35</v>
      </c>
      <c r="C15" s="7" t="s">
        <v>36</v>
      </c>
      <c r="D15" s="6">
        <v>24</v>
      </c>
      <c r="E15" s="6">
        <v>300</v>
      </c>
      <c r="F15" s="6" t="s">
        <v>37</v>
      </c>
      <c r="G15" s="6" t="s">
        <v>13</v>
      </c>
      <c r="H15" s="7" t="s">
        <v>30</v>
      </c>
      <c r="I15" s="13">
        <v>32783</v>
      </c>
    </row>
    <row r="16" spans="2:9" ht="12.75">
      <c r="B16" s="3" t="s">
        <v>38</v>
      </c>
      <c r="C16" s="7" t="s">
        <v>24</v>
      </c>
      <c r="D16" s="6">
        <v>25</v>
      </c>
      <c r="E16" s="6">
        <v>125</v>
      </c>
      <c r="F16" s="6">
        <v>124316</v>
      </c>
      <c r="G16" s="6" t="s">
        <v>13</v>
      </c>
      <c r="H16" s="7" t="s">
        <v>18</v>
      </c>
      <c r="I16" s="13">
        <v>35784</v>
      </c>
    </row>
    <row r="17" spans="2:9" ht="12.75">
      <c r="B17" s="3" t="s">
        <v>39</v>
      </c>
      <c r="C17" s="7" t="s">
        <v>40</v>
      </c>
      <c r="D17" s="6">
        <v>28</v>
      </c>
      <c r="E17" s="6">
        <v>125</v>
      </c>
      <c r="F17" s="6">
        <v>238054</v>
      </c>
      <c r="G17" s="6" t="s">
        <v>13</v>
      </c>
      <c r="H17" s="7" t="s">
        <v>22</v>
      </c>
      <c r="I17" s="11">
        <v>35781</v>
      </c>
    </row>
    <row r="18" spans="2:9" ht="12.75">
      <c r="B18" s="3" t="s">
        <v>41</v>
      </c>
      <c r="C18" s="7" t="s">
        <v>42</v>
      </c>
      <c r="D18" s="6">
        <v>29</v>
      </c>
      <c r="E18" s="6">
        <v>250</v>
      </c>
      <c r="F18" s="6" t="s">
        <v>43</v>
      </c>
      <c r="G18" s="6" t="s">
        <v>13</v>
      </c>
      <c r="H18" s="7" t="s">
        <v>44</v>
      </c>
      <c r="I18" s="14">
        <v>34410</v>
      </c>
    </row>
    <row r="19" spans="2:9" ht="12.75">
      <c r="B19" s="3" t="s">
        <v>45</v>
      </c>
      <c r="C19" s="7" t="s">
        <v>46</v>
      </c>
      <c r="D19" s="6">
        <v>30</v>
      </c>
      <c r="E19" s="6">
        <v>300</v>
      </c>
      <c r="F19" s="6">
        <v>21722</v>
      </c>
      <c r="G19" s="6" t="s">
        <v>13</v>
      </c>
      <c r="H19" s="7" t="s">
        <v>18</v>
      </c>
      <c r="I19" s="15">
        <v>22038</v>
      </c>
    </row>
    <row r="20" spans="2:9" ht="12.75">
      <c r="B20" s="3" t="s">
        <v>47</v>
      </c>
      <c r="C20" s="7" t="s">
        <v>48</v>
      </c>
      <c r="D20" s="6">
        <v>31</v>
      </c>
      <c r="E20" s="6">
        <v>250</v>
      </c>
      <c r="F20" s="6">
        <v>290887</v>
      </c>
      <c r="G20" s="6" t="s">
        <v>13</v>
      </c>
      <c r="H20" s="7" t="s">
        <v>49</v>
      </c>
      <c r="I20" s="15">
        <v>35412</v>
      </c>
    </row>
    <row r="21" spans="2:9" ht="12.75">
      <c r="B21" s="3" t="s">
        <v>50</v>
      </c>
      <c r="C21" s="7" t="s">
        <v>51</v>
      </c>
      <c r="D21" s="6">
        <v>32</v>
      </c>
      <c r="E21" s="6"/>
      <c r="F21" s="6">
        <v>5734</v>
      </c>
      <c r="G21" s="6" t="s">
        <v>13</v>
      </c>
      <c r="H21" s="7" t="s">
        <v>22</v>
      </c>
      <c r="I21" s="13">
        <v>21797</v>
      </c>
    </row>
    <row r="22" spans="2:9" ht="12.75">
      <c r="B22" s="3" t="s">
        <v>52</v>
      </c>
      <c r="C22" s="7" t="s">
        <v>53</v>
      </c>
      <c r="D22" s="6">
        <v>33</v>
      </c>
      <c r="E22" s="6" t="s">
        <v>54</v>
      </c>
      <c r="F22" s="6">
        <v>55856</v>
      </c>
      <c r="G22" s="6" t="s">
        <v>55</v>
      </c>
      <c r="H22" s="7" t="s">
        <v>56</v>
      </c>
      <c r="I22" s="15">
        <v>31358</v>
      </c>
    </row>
    <row r="23" spans="2:9" ht="12.75">
      <c r="B23" s="3" t="s">
        <v>57</v>
      </c>
      <c r="C23" s="7" t="s">
        <v>58</v>
      </c>
      <c r="D23" s="6">
        <v>34</v>
      </c>
      <c r="E23" s="6">
        <v>280</v>
      </c>
      <c r="F23" s="6">
        <v>49391</v>
      </c>
      <c r="G23" s="6" t="s">
        <v>13</v>
      </c>
      <c r="H23" s="7" t="s">
        <v>59</v>
      </c>
      <c r="I23" s="15">
        <v>25250</v>
      </c>
    </row>
    <row r="24" spans="2:9" ht="12.75">
      <c r="B24" s="3" t="s">
        <v>60</v>
      </c>
      <c r="C24" s="7" t="s">
        <v>61</v>
      </c>
      <c r="D24" s="6">
        <v>51</v>
      </c>
      <c r="E24" s="6">
        <v>125</v>
      </c>
      <c r="F24" s="6">
        <v>64437</v>
      </c>
      <c r="G24" s="6" t="s">
        <v>13</v>
      </c>
      <c r="H24" s="7" t="s">
        <v>22</v>
      </c>
      <c r="I24" s="14">
        <v>23805</v>
      </c>
    </row>
    <row r="25" spans="2:9" ht="12.75">
      <c r="B25" s="3" t="s">
        <v>62</v>
      </c>
      <c r="C25" s="7" t="s">
        <v>63</v>
      </c>
      <c r="D25" s="6">
        <v>52</v>
      </c>
      <c r="E25" s="6">
        <v>300</v>
      </c>
      <c r="F25" s="6">
        <v>8453</v>
      </c>
      <c r="G25" s="6" t="s">
        <v>13</v>
      </c>
      <c r="H25" s="7" t="s">
        <v>30</v>
      </c>
      <c r="I25" s="13">
        <v>22886</v>
      </c>
    </row>
    <row r="26" spans="2:9" ht="12.75">
      <c r="B26" s="3" t="s">
        <v>64</v>
      </c>
      <c r="C26" s="7" t="s">
        <v>65</v>
      </c>
      <c r="D26" s="6">
        <v>53</v>
      </c>
      <c r="E26" s="6">
        <v>250</v>
      </c>
      <c r="F26" s="6">
        <v>56835</v>
      </c>
      <c r="G26" s="6" t="s">
        <v>55</v>
      </c>
      <c r="H26" s="7" t="s">
        <v>66</v>
      </c>
      <c r="I26" s="14">
        <v>28092</v>
      </c>
    </row>
    <row r="27" spans="2:9" ht="12.75">
      <c r="B27" s="3" t="s">
        <v>19</v>
      </c>
      <c r="C27" s="7" t="s">
        <v>46</v>
      </c>
      <c r="D27" s="6">
        <v>54</v>
      </c>
      <c r="E27" s="6"/>
      <c r="F27" s="6">
        <v>128166</v>
      </c>
      <c r="G27" s="6" t="s">
        <v>13</v>
      </c>
      <c r="H27" s="7" t="s">
        <v>22</v>
      </c>
      <c r="I27" s="13">
        <v>22561</v>
      </c>
    </row>
    <row r="28" spans="2:9" ht="12.75">
      <c r="B28" s="3" t="s">
        <v>50</v>
      </c>
      <c r="C28" s="7" t="s">
        <v>51</v>
      </c>
      <c r="D28" s="6">
        <v>57</v>
      </c>
      <c r="E28" s="6"/>
      <c r="F28" s="6">
        <v>5734</v>
      </c>
      <c r="G28" s="6" t="s">
        <v>13</v>
      </c>
      <c r="H28" s="7" t="s">
        <v>22</v>
      </c>
      <c r="I28" s="13">
        <v>21797</v>
      </c>
    </row>
    <row r="29" spans="2:9" ht="12.75">
      <c r="B29" s="3" t="s">
        <v>67</v>
      </c>
      <c r="C29" s="7" t="s">
        <v>68</v>
      </c>
      <c r="D29" s="6">
        <v>71</v>
      </c>
      <c r="E29" s="16">
        <v>125</v>
      </c>
      <c r="F29" s="16">
        <v>285890</v>
      </c>
      <c r="G29" s="16" t="s">
        <v>69</v>
      </c>
      <c r="H29" s="6" t="s">
        <v>30</v>
      </c>
      <c r="I29" s="17">
        <v>37767</v>
      </c>
    </row>
    <row r="30" spans="2:9" ht="12.75">
      <c r="B30" s="3" t="s">
        <v>70</v>
      </c>
      <c r="C30" s="7" t="s">
        <v>71</v>
      </c>
      <c r="D30" s="6">
        <v>72</v>
      </c>
      <c r="E30" s="6">
        <v>125</v>
      </c>
      <c r="F30" s="6">
        <v>260194</v>
      </c>
      <c r="G30" s="6" t="s">
        <v>69</v>
      </c>
      <c r="H30" s="7" t="s">
        <v>30</v>
      </c>
      <c r="I30" s="14">
        <v>39333</v>
      </c>
    </row>
    <row r="31" spans="2:9" ht="12.75">
      <c r="B31" s="3" t="s">
        <v>72</v>
      </c>
      <c r="C31" s="7" t="s">
        <v>31</v>
      </c>
      <c r="D31" s="6">
        <v>73</v>
      </c>
      <c r="E31" s="6">
        <v>250</v>
      </c>
      <c r="F31" s="6">
        <v>72624</v>
      </c>
      <c r="G31" s="6" t="s">
        <v>13</v>
      </c>
      <c r="H31" s="7" t="s">
        <v>22</v>
      </c>
      <c r="I31" s="13">
        <v>27141</v>
      </c>
    </row>
    <row r="32" spans="2:9" ht="12.75">
      <c r="B32" s="3" t="s">
        <v>73</v>
      </c>
      <c r="C32" s="7" t="s">
        <v>74</v>
      </c>
      <c r="D32" s="6">
        <v>74</v>
      </c>
      <c r="E32" s="6">
        <v>250</v>
      </c>
      <c r="F32" s="6" t="s">
        <v>75</v>
      </c>
      <c r="G32" s="6" t="s">
        <v>13</v>
      </c>
      <c r="H32" s="7" t="s">
        <v>30</v>
      </c>
      <c r="I32" s="14">
        <v>26123</v>
      </c>
    </row>
    <row r="33" spans="2:9" ht="12.75">
      <c r="B33" s="3" t="s">
        <v>76</v>
      </c>
      <c r="C33" s="7" t="s">
        <v>77</v>
      </c>
      <c r="D33" s="6">
        <v>75</v>
      </c>
      <c r="E33" s="6">
        <v>250</v>
      </c>
      <c r="F33" s="6">
        <v>7162</v>
      </c>
      <c r="G33" s="6" t="s">
        <v>13</v>
      </c>
      <c r="H33" s="7" t="s">
        <v>22</v>
      </c>
      <c r="I33" s="14">
        <v>22619</v>
      </c>
    </row>
    <row r="34" spans="2:9" ht="12.75">
      <c r="B34" s="3" t="s">
        <v>78</v>
      </c>
      <c r="C34" s="7" t="s">
        <v>79</v>
      </c>
      <c r="D34" s="18">
        <v>79</v>
      </c>
      <c r="E34" s="6">
        <v>280</v>
      </c>
      <c r="F34" s="6">
        <v>71115</v>
      </c>
      <c r="G34" s="6" t="s">
        <v>55</v>
      </c>
      <c r="H34" s="7" t="s">
        <v>30</v>
      </c>
      <c r="I34" s="14">
        <v>32623</v>
      </c>
    </row>
    <row r="35" spans="2:9" ht="12.75">
      <c r="B35" s="3" t="s">
        <v>80</v>
      </c>
      <c r="C35" s="7" t="s">
        <v>61</v>
      </c>
      <c r="D35" s="19">
        <v>82</v>
      </c>
      <c r="E35" s="6">
        <v>300</v>
      </c>
      <c r="F35" s="6" t="s">
        <v>81</v>
      </c>
      <c r="G35" s="6" t="s">
        <v>13</v>
      </c>
      <c r="H35" s="7" t="s">
        <v>44</v>
      </c>
      <c r="I35" s="13">
        <v>22071</v>
      </c>
    </row>
    <row r="36" spans="2:9" ht="12.75">
      <c r="B36" s="3" t="s">
        <v>82</v>
      </c>
      <c r="C36" s="7" t="s">
        <v>83</v>
      </c>
      <c r="D36" s="6">
        <v>80</v>
      </c>
      <c r="E36" s="6">
        <v>125</v>
      </c>
      <c r="F36" s="6">
        <v>292131</v>
      </c>
      <c r="G36" s="6" t="s">
        <v>13</v>
      </c>
      <c r="H36" s="7" t="s">
        <v>84</v>
      </c>
      <c r="I36" s="14">
        <v>36671</v>
      </c>
    </row>
    <row r="37" spans="2:9" ht="12.75">
      <c r="B37" s="3" t="s">
        <v>11</v>
      </c>
      <c r="C37" s="7" t="s">
        <v>85</v>
      </c>
      <c r="D37" s="6">
        <v>81</v>
      </c>
      <c r="E37" s="6">
        <v>250</v>
      </c>
      <c r="F37" s="6">
        <v>28418</v>
      </c>
      <c r="G37" s="6" t="s">
        <v>55</v>
      </c>
      <c r="H37" s="7" t="s">
        <v>44</v>
      </c>
      <c r="I37" s="14">
        <v>24707</v>
      </c>
    </row>
    <row r="38" spans="2:9" ht="12.75">
      <c r="B38" s="3" t="s">
        <v>86</v>
      </c>
      <c r="C38" s="7" t="s">
        <v>87</v>
      </c>
      <c r="D38" s="6">
        <v>83</v>
      </c>
      <c r="E38" s="6">
        <v>200</v>
      </c>
      <c r="F38" s="6">
        <v>138903</v>
      </c>
      <c r="G38" s="6" t="s">
        <v>55</v>
      </c>
      <c r="H38" s="7" t="s">
        <v>88</v>
      </c>
      <c r="I38" s="14">
        <v>22536</v>
      </c>
    </row>
    <row r="39" spans="2:9" ht="12.75">
      <c r="B39" s="3" t="s">
        <v>89</v>
      </c>
      <c r="C39" s="7" t="s">
        <v>90</v>
      </c>
      <c r="D39" s="6">
        <v>103</v>
      </c>
      <c r="E39" s="6">
        <v>125</v>
      </c>
      <c r="F39" s="6">
        <v>288800</v>
      </c>
      <c r="G39" s="6" t="s">
        <v>13</v>
      </c>
      <c r="H39" s="20" t="s">
        <v>22</v>
      </c>
      <c r="I39" s="14">
        <v>29546</v>
      </c>
    </row>
    <row r="40" spans="2:9" ht="12.75">
      <c r="B40" s="3" t="s">
        <v>91</v>
      </c>
      <c r="C40" s="7" t="s">
        <v>92</v>
      </c>
      <c r="D40" s="6">
        <v>106</v>
      </c>
      <c r="E40" s="6">
        <v>260</v>
      </c>
      <c r="F40" s="6"/>
      <c r="G40" s="6" t="s">
        <v>93</v>
      </c>
      <c r="H40" s="20" t="s">
        <v>22</v>
      </c>
      <c r="I40" s="14">
        <v>25126</v>
      </c>
    </row>
    <row r="41" spans="2:9" ht="12.75">
      <c r="B41" s="3" t="s">
        <v>94</v>
      </c>
      <c r="C41" s="7" t="s">
        <v>95</v>
      </c>
      <c r="D41" s="6">
        <v>107</v>
      </c>
      <c r="E41" s="6">
        <v>250</v>
      </c>
      <c r="F41" s="6">
        <v>257718</v>
      </c>
      <c r="G41" s="6" t="s">
        <v>55</v>
      </c>
      <c r="H41" s="7" t="s">
        <v>18</v>
      </c>
      <c r="I41" s="14">
        <v>33501</v>
      </c>
    </row>
    <row r="42" spans="2:9" ht="12.75">
      <c r="B42" s="3" t="s">
        <v>96</v>
      </c>
      <c r="C42" s="7" t="s">
        <v>97</v>
      </c>
      <c r="D42" s="6">
        <v>121</v>
      </c>
      <c r="E42" s="6">
        <v>125</v>
      </c>
      <c r="F42" s="6">
        <v>296546</v>
      </c>
      <c r="G42" s="6" t="s">
        <v>13</v>
      </c>
      <c r="H42" s="20" t="s">
        <v>30</v>
      </c>
      <c r="I42" s="14">
        <v>36336</v>
      </c>
    </row>
    <row r="43" spans="2:9" ht="12.75">
      <c r="B43" s="3" t="s">
        <v>98</v>
      </c>
      <c r="C43" s="7" t="s">
        <v>99</v>
      </c>
      <c r="D43" s="6">
        <v>123</v>
      </c>
      <c r="E43" s="6">
        <v>125</v>
      </c>
      <c r="F43" s="6">
        <v>278145</v>
      </c>
      <c r="G43" s="6" t="s">
        <v>13</v>
      </c>
      <c r="H43" s="7" t="s">
        <v>22</v>
      </c>
      <c r="I43" s="14">
        <v>33269</v>
      </c>
    </row>
    <row r="44" spans="2:9" ht="12.75">
      <c r="B44" s="3" t="s">
        <v>100</v>
      </c>
      <c r="C44" s="7" t="s">
        <v>101</v>
      </c>
      <c r="D44" s="6">
        <v>124</v>
      </c>
      <c r="E44" s="6">
        <v>125</v>
      </c>
      <c r="F44" s="6">
        <v>255692</v>
      </c>
      <c r="G44" s="6" t="s">
        <v>13</v>
      </c>
      <c r="H44" s="7" t="s">
        <v>22</v>
      </c>
      <c r="I44" s="14">
        <v>27919</v>
      </c>
    </row>
    <row r="45" spans="2:9" ht="12.75">
      <c r="B45" s="3" t="s">
        <v>102</v>
      </c>
      <c r="C45" s="7" t="s">
        <v>51</v>
      </c>
      <c r="D45" s="6">
        <v>125</v>
      </c>
      <c r="E45" s="6">
        <v>125</v>
      </c>
      <c r="F45" s="6">
        <v>170456</v>
      </c>
      <c r="G45" s="6" t="s">
        <v>13</v>
      </c>
      <c r="H45" s="7" t="s">
        <v>44</v>
      </c>
      <c r="I45" s="21">
        <v>22284</v>
      </c>
    </row>
    <row r="46" spans="2:9" ht="12.75">
      <c r="B46" s="3" t="s">
        <v>103</v>
      </c>
      <c r="C46" s="7" t="s">
        <v>104</v>
      </c>
      <c r="D46" s="6">
        <v>126</v>
      </c>
      <c r="E46" s="6">
        <v>125</v>
      </c>
      <c r="F46" s="7"/>
      <c r="G46" s="6" t="s">
        <v>93</v>
      </c>
      <c r="H46" s="7" t="s">
        <v>22</v>
      </c>
      <c r="I46" s="21">
        <v>25870</v>
      </c>
    </row>
  </sheetData>
  <sheetProtection selectLockedCells="1" selectUnlockedCells="1"/>
  <printOptions/>
  <pageMargins left="0.5513888888888889" right="0.39375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SheetLayoutView="140" zoomScalePageLayoutView="0" workbookViewId="0" topLeftCell="A1">
      <selection activeCell="A53" sqref="A53:M62"/>
    </sheetView>
  </sheetViews>
  <sheetFormatPr defaultColWidth="8.8515625" defaultRowHeight="12.75"/>
  <cols>
    <col min="1" max="1" width="3.28125" style="0" customWidth="1"/>
    <col min="2" max="2" width="20.57421875" style="27" customWidth="1"/>
    <col min="3" max="3" width="12.28125" style="0" customWidth="1"/>
    <col min="4" max="4" width="6.7109375" style="0" customWidth="1"/>
    <col min="5" max="5" width="18.8515625" style="0" customWidth="1"/>
    <col min="6" max="9" width="8.8515625" style="0" customWidth="1"/>
    <col min="10" max="10" width="5.7109375" style="0" customWidth="1"/>
    <col min="11" max="11" width="5.28125" style="0" customWidth="1"/>
    <col min="12" max="12" width="4.421875" style="0" customWidth="1"/>
  </cols>
  <sheetData>
    <row r="1" spans="3:9" ht="17.25">
      <c r="C1" s="1" t="s">
        <v>134</v>
      </c>
      <c r="I1" s="2"/>
    </row>
    <row r="2" ht="17.25">
      <c r="C2" s="1" t="s">
        <v>1</v>
      </c>
    </row>
    <row r="3" ht="17.25">
      <c r="C3" s="1" t="s">
        <v>163</v>
      </c>
    </row>
    <row r="5" spans="2:13" ht="12.75">
      <c r="B5" s="3" t="s">
        <v>164</v>
      </c>
      <c r="C5" s="3" t="s">
        <v>4</v>
      </c>
      <c r="D5" s="9" t="s">
        <v>165</v>
      </c>
      <c r="E5" s="9" t="s">
        <v>166</v>
      </c>
      <c r="F5" s="9" t="s">
        <v>167</v>
      </c>
      <c r="G5" s="9" t="s">
        <v>168</v>
      </c>
      <c r="H5" s="9" t="s">
        <v>169</v>
      </c>
      <c r="I5" s="24" t="s">
        <v>170</v>
      </c>
      <c r="J5" s="7" t="s">
        <v>171</v>
      </c>
      <c r="K5" s="7" t="s">
        <v>172</v>
      </c>
      <c r="L5" s="7" t="s">
        <v>173</v>
      </c>
      <c r="M5" t="s">
        <v>174</v>
      </c>
    </row>
    <row r="6" spans="1:13" ht="12.75">
      <c r="A6">
        <v>1</v>
      </c>
      <c r="B6" s="29" t="s">
        <v>107</v>
      </c>
      <c r="C6" s="32" t="s">
        <v>108</v>
      </c>
      <c r="D6" s="6">
        <v>4</v>
      </c>
      <c r="E6" s="7" t="s">
        <v>44</v>
      </c>
      <c r="F6" s="37">
        <v>9</v>
      </c>
      <c r="G6" s="28">
        <v>5</v>
      </c>
      <c r="H6" s="28">
        <v>5</v>
      </c>
      <c r="I6" s="38">
        <f>SUM('CLASSEMENT S1'!F6:H6)</f>
        <v>19</v>
      </c>
      <c r="J6" s="37">
        <v>5</v>
      </c>
      <c r="K6" s="39">
        <v>4</v>
      </c>
      <c r="L6" s="39">
        <v>6</v>
      </c>
      <c r="M6">
        <f>SUM(J6:L6)</f>
        <v>15</v>
      </c>
    </row>
    <row r="7" spans="1:13" ht="12.75">
      <c r="A7">
        <v>2</v>
      </c>
      <c r="B7" s="29" t="s">
        <v>38</v>
      </c>
      <c r="C7" s="31" t="s">
        <v>24</v>
      </c>
      <c r="D7" s="9">
        <v>2</v>
      </c>
      <c r="E7" s="7" t="s">
        <v>14</v>
      </c>
      <c r="F7" s="37">
        <v>15</v>
      </c>
      <c r="G7" s="28">
        <v>13</v>
      </c>
      <c r="H7" s="28">
        <v>9</v>
      </c>
      <c r="I7" s="38">
        <f>SUM('CLASSEMENT S1'!F7:H7)</f>
        <v>37</v>
      </c>
      <c r="J7" s="37">
        <v>2</v>
      </c>
      <c r="K7" s="39">
        <v>2</v>
      </c>
      <c r="L7" s="40">
        <v>4</v>
      </c>
      <c r="M7">
        <f>SUM(J7:L7)</f>
        <v>8</v>
      </c>
    </row>
    <row r="8" spans="1:13" ht="12.75">
      <c r="A8">
        <v>3</v>
      </c>
      <c r="B8" s="29" t="s">
        <v>60</v>
      </c>
      <c r="C8" s="30" t="s">
        <v>12</v>
      </c>
      <c r="D8" s="24">
        <v>1</v>
      </c>
      <c r="E8" s="7" t="s">
        <v>22</v>
      </c>
      <c r="F8" s="37">
        <v>20</v>
      </c>
      <c r="G8" s="28">
        <v>19</v>
      </c>
      <c r="H8" s="28">
        <v>16</v>
      </c>
      <c r="I8" s="38">
        <f>SUM('CLASSEMENT S1'!F8:H8)</f>
        <v>55</v>
      </c>
      <c r="J8" s="37">
        <v>1</v>
      </c>
      <c r="K8" s="40">
        <v>2</v>
      </c>
      <c r="L8" s="40">
        <v>2</v>
      </c>
      <c r="M8">
        <f>SUM(J8:L8)</f>
        <v>5</v>
      </c>
    </row>
    <row r="9" spans="1:13" ht="12.75">
      <c r="A9">
        <v>4</v>
      </c>
      <c r="B9" s="29" t="s">
        <v>67</v>
      </c>
      <c r="C9" s="31" t="s">
        <v>109</v>
      </c>
      <c r="D9" s="23">
        <v>3</v>
      </c>
      <c r="E9" s="7" t="s">
        <v>110</v>
      </c>
      <c r="F9" s="37">
        <v>999</v>
      </c>
      <c r="G9" s="28"/>
      <c r="H9" s="28"/>
      <c r="I9" s="38">
        <f>SUM('CLASSEMENT S1'!F9:H9)</f>
        <v>999</v>
      </c>
      <c r="J9" s="37"/>
      <c r="K9" s="39"/>
      <c r="L9" s="39"/>
      <c r="M9">
        <f>SUM(J9:L9)</f>
        <v>0</v>
      </c>
    </row>
    <row r="10" spans="1:12" ht="12.75">
      <c r="A10">
        <v>5</v>
      </c>
      <c r="B10" s="22"/>
      <c r="C10" s="3"/>
      <c r="D10" s="24"/>
      <c r="E10" s="7"/>
      <c r="F10" s="37"/>
      <c r="G10" s="38"/>
      <c r="H10" s="38"/>
      <c r="I10" s="38"/>
      <c r="J10" s="37"/>
      <c r="K10" s="40"/>
      <c r="L10" s="39"/>
    </row>
    <row r="12" ht="17.25">
      <c r="C12" s="1" t="s">
        <v>175</v>
      </c>
    </row>
    <row r="14" spans="2:13" ht="12.75">
      <c r="B14" s="25" t="s">
        <v>3</v>
      </c>
      <c r="C14" s="3" t="s">
        <v>176</v>
      </c>
      <c r="D14" s="9" t="s">
        <v>165</v>
      </c>
      <c r="E14" s="9" t="s">
        <v>166</v>
      </c>
      <c r="F14" s="9" t="s">
        <v>167</v>
      </c>
      <c r="G14" s="9" t="s">
        <v>168</v>
      </c>
      <c r="H14" s="9" t="s">
        <v>169</v>
      </c>
      <c r="I14" s="24" t="s">
        <v>170</v>
      </c>
      <c r="J14" s="7" t="s">
        <v>171</v>
      </c>
      <c r="K14" s="7" t="s">
        <v>172</v>
      </c>
      <c r="L14" s="7" t="s">
        <v>173</v>
      </c>
      <c r="M14" t="s">
        <v>174</v>
      </c>
    </row>
    <row r="15" spans="1:13" ht="12.75">
      <c r="A15">
        <v>1</v>
      </c>
      <c r="B15" s="29" t="s">
        <v>28</v>
      </c>
      <c r="C15" s="32" t="s">
        <v>31</v>
      </c>
      <c r="D15" s="6">
        <v>26</v>
      </c>
      <c r="E15" s="7" t="s">
        <v>106</v>
      </c>
      <c r="F15" s="41">
        <v>0</v>
      </c>
      <c r="G15" s="6">
        <v>1</v>
      </c>
      <c r="H15" s="6">
        <v>9</v>
      </c>
      <c r="I15" s="41">
        <f>SUM('CLASSEMENT S2'!F17:H17)</f>
        <v>0</v>
      </c>
      <c r="J15" s="7">
        <v>9</v>
      </c>
      <c r="K15" s="42">
        <v>8</v>
      </c>
      <c r="L15" s="42">
        <v>4</v>
      </c>
      <c r="M15">
        <f aca="true" t="shared" si="0" ref="M15:M20">SUM(J15:L15)</f>
        <v>21</v>
      </c>
    </row>
    <row r="16" spans="1:13" ht="12.75">
      <c r="A16">
        <v>2</v>
      </c>
      <c r="B16" s="29" t="s">
        <v>41</v>
      </c>
      <c r="C16" s="32" t="s">
        <v>136</v>
      </c>
      <c r="D16" s="6">
        <v>22</v>
      </c>
      <c r="E16" s="7" t="s">
        <v>137</v>
      </c>
      <c r="F16" s="41">
        <v>5</v>
      </c>
      <c r="G16" s="6">
        <v>14</v>
      </c>
      <c r="H16" s="6">
        <v>13</v>
      </c>
      <c r="I16" s="41">
        <f>SUM('CLASSEMENT S2'!F18:H18)</f>
        <v>0</v>
      </c>
      <c r="J16" s="7">
        <v>6</v>
      </c>
      <c r="K16" s="42">
        <v>3</v>
      </c>
      <c r="L16" s="42">
        <v>4</v>
      </c>
      <c r="M16">
        <f t="shared" si="0"/>
        <v>13</v>
      </c>
    </row>
    <row r="17" spans="1:13" ht="12.75">
      <c r="A17">
        <v>3</v>
      </c>
      <c r="B17" s="29" t="s">
        <v>52</v>
      </c>
      <c r="C17" s="32" t="s">
        <v>53</v>
      </c>
      <c r="D17" s="6">
        <v>24</v>
      </c>
      <c r="E17" s="7" t="s">
        <v>128</v>
      </c>
      <c r="F17" s="41">
        <v>18</v>
      </c>
      <c r="G17" s="6">
        <v>8</v>
      </c>
      <c r="H17" s="6">
        <v>10</v>
      </c>
      <c r="I17" s="41">
        <f>SUM('CLASSEMENT S2'!F19:H19)</f>
        <v>0</v>
      </c>
      <c r="J17" s="7">
        <v>2</v>
      </c>
      <c r="K17" s="42">
        <v>4</v>
      </c>
      <c r="L17" s="42">
        <v>3</v>
      </c>
      <c r="M17">
        <f t="shared" si="0"/>
        <v>9</v>
      </c>
    </row>
    <row r="18" spans="1:13" ht="12.75">
      <c r="A18">
        <v>4</v>
      </c>
      <c r="B18" s="29" t="s">
        <v>41</v>
      </c>
      <c r="C18" s="32" t="s">
        <v>42</v>
      </c>
      <c r="D18" s="6">
        <v>23</v>
      </c>
      <c r="E18" s="7" t="s">
        <v>44</v>
      </c>
      <c r="F18" s="41">
        <v>15</v>
      </c>
      <c r="G18" s="6">
        <v>14</v>
      </c>
      <c r="H18" s="6">
        <v>10</v>
      </c>
      <c r="I18" s="41">
        <f>SUM('CLASSEMENT S2'!F20:H20)</f>
        <v>0</v>
      </c>
      <c r="J18" s="7">
        <v>0</v>
      </c>
      <c r="K18" s="42">
        <v>3</v>
      </c>
      <c r="L18" s="43">
        <v>4</v>
      </c>
      <c r="M18">
        <f t="shared" si="0"/>
        <v>7</v>
      </c>
    </row>
    <row r="19" spans="1:13" ht="12.75">
      <c r="A19">
        <v>5</v>
      </c>
      <c r="B19" s="29" t="s">
        <v>138</v>
      </c>
      <c r="C19" s="32" t="s">
        <v>112</v>
      </c>
      <c r="D19" s="6">
        <v>27</v>
      </c>
      <c r="E19" s="7" t="s">
        <v>139</v>
      </c>
      <c r="F19" s="41">
        <v>20</v>
      </c>
      <c r="G19" s="6">
        <v>16</v>
      </c>
      <c r="H19" s="6">
        <v>9</v>
      </c>
      <c r="I19" s="41">
        <f>SUM('CLASSEMENT S2'!F21:H21)</f>
        <v>0</v>
      </c>
      <c r="J19" s="7">
        <v>1</v>
      </c>
      <c r="K19" s="42">
        <v>3</v>
      </c>
      <c r="L19" s="42">
        <v>2</v>
      </c>
      <c r="M19">
        <f t="shared" si="0"/>
        <v>6</v>
      </c>
    </row>
    <row r="20" spans="1:13" ht="12.75">
      <c r="A20">
        <v>6</v>
      </c>
      <c r="B20" s="29" t="s">
        <v>39</v>
      </c>
      <c r="C20" s="32" t="s">
        <v>135</v>
      </c>
      <c r="D20" s="6">
        <v>21</v>
      </c>
      <c r="E20" s="7" t="s">
        <v>22</v>
      </c>
      <c r="F20" s="41">
        <v>22</v>
      </c>
      <c r="G20" s="6">
        <v>14</v>
      </c>
      <c r="H20" s="6">
        <v>20</v>
      </c>
      <c r="I20" s="41">
        <f>SUM('CLASSEMENT S2'!F22:H22)</f>
        <v>0</v>
      </c>
      <c r="J20" s="7">
        <v>0</v>
      </c>
      <c r="K20" s="7">
        <v>2</v>
      </c>
      <c r="L20" s="7">
        <v>0</v>
      </c>
      <c r="M20">
        <f t="shared" si="0"/>
        <v>2</v>
      </c>
    </row>
    <row r="22" ht="17.25">
      <c r="C22" s="1" t="s">
        <v>177</v>
      </c>
    </row>
    <row r="24" spans="2:13" ht="12.75">
      <c r="B24" s="3" t="s">
        <v>164</v>
      </c>
      <c r="C24" s="3" t="s">
        <v>4</v>
      </c>
      <c r="D24" s="9" t="s">
        <v>105</v>
      </c>
      <c r="E24" s="9" t="s">
        <v>166</v>
      </c>
      <c r="F24" s="9" t="s">
        <v>167</v>
      </c>
      <c r="G24" s="9" t="s">
        <v>168</v>
      </c>
      <c r="H24" s="9" t="s">
        <v>169</v>
      </c>
      <c r="I24" s="24" t="s">
        <v>170</v>
      </c>
      <c r="J24" s="7" t="s">
        <v>171</v>
      </c>
      <c r="K24" s="7" t="s">
        <v>172</v>
      </c>
      <c r="L24" s="7" t="s">
        <v>173</v>
      </c>
      <c r="M24" t="s">
        <v>174</v>
      </c>
    </row>
    <row r="25" spans="1:13" ht="12.75">
      <c r="A25">
        <v>1</v>
      </c>
      <c r="B25" s="29" t="s">
        <v>50</v>
      </c>
      <c r="C25" s="32" t="s">
        <v>51</v>
      </c>
      <c r="D25" s="6">
        <v>55</v>
      </c>
      <c r="E25" s="7" t="s">
        <v>122</v>
      </c>
      <c r="F25" s="41">
        <v>9</v>
      </c>
      <c r="G25" s="6">
        <v>3</v>
      </c>
      <c r="H25" s="6">
        <v>3</v>
      </c>
      <c r="I25" s="41">
        <f>SUM('CLASSEMENT S3+'!F25:H25)</f>
        <v>0</v>
      </c>
      <c r="J25" s="7">
        <v>4</v>
      </c>
      <c r="K25" s="42">
        <v>6</v>
      </c>
      <c r="L25" s="42">
        <v>7</v>
      </c>
      <c r="M25">
        <f aca="true" t="shared" si="1" ref="M25:M30">SUM(J25:L25)</f>
        <v>17</v>
      </c>
    </row>
    <row r="26" spans="1:13" ht="12.75">
      <c r="A26">
        <v>2</v>
      </c>
      <c r="B26" s="33" t="s">
        <v>145</v>
      </c>
      <c r="C26" s="34" t="s">
        <v>127</v>
      </c>
      <c r="D26" s="35">
        <v>56</v>
      </c>
      <c r="E26" s="36" t="s">
        <v>141</v>
      </c>
      <c r="F26" s="41">
        <v>7</v>
      </c>
      <c r="G26" s="6">
        <v>9</v>
      </c>
      <c r="H26" s="6">
        <v>8</v>
      </c>
      <c r="I26" s="41">
        <f>SUM('CLASSEMENT S3+'!F26:H26)</f>
        <v>0</v>
      </c>
      <c r="J26" s="7">
        <v>6</v>
      </c>
      <c r="K26" s="7">
        <v>4</v>
      </c>
      <c r="L26" s="42">
        <v>7</v>
      </c>
      <c r="M26">
        <f t="shared" si="1"/>
        <v>17</v>
      </c>
    </row>
    <row r="27" spans="1:13" ht="12.75">
      <c r="A27">
        <v>3</v>
      </c>
      <c r="B27" s="29" t="s">
        <v>72</v>
      </c>
      <c r="C27" s="32" t="s">
        <v>31</v>
      </c>
      <c r="D27" s="6">
        <v>51</v>
      </c>
      <c r="E27" s="7" t="s">
        <v>22</v>
      </c>
      <c r="F27" s="41">
        <v>7</v>
      </c>
      <c r="G27" s="6">
        <v>12</v>
      </c>
      <c r="H27" s="6">
        <v>5</v>
      </c>
      <c r="I27" s="41">
        <f>SUM('CLASSEMENT S3+'!F27:H27)</f>
        <v>0</v>
      </c>
      <c r="J27" s="7">
        <v>4</v>
      </c>
      <c r="K27" s="42">
        <v>4</v>
      </c>
      <c r="L27" s="42">
        <v>6</v>
      </c>
      <c r="M27">
        <f t="shared" si="1"/>
        <v>14</v>
      </c>
    </row>
    <row r="28" spans="1:13" ht="12.75">
      <c r="A28">
        <v>4</v>
      </c>
      <c r="B28" s="29" t="s">
        <v>111</v>
      </c>
      <c r="C28" s="32" t="s">
        <v>112</v>
      </c>
      <c r="D28" s="6">
        <v>52</v>
      </c>
      <c r="E28" s="7" t="s">
        <v>14</v>
      </c>
      <c r="F28" s="41">
        <v>9</v>
      </c>
      <c r="G28" s="6">
        <v>14</v>
      </c>
      <c r="H28" s="6">
        <v>12</v>
      </c>
      <c r="I28" s="41">
        <f>SUM('CLASSEMENT S3+'!F28:H28)</f>
        <v>0</v>
      </c>
      <c r="J28" s="7">
        <v>4</v>
      </c>
      <c r="K28" s="42">
        <v>2</v>
      </c>
      <c r="L28" s="7">
        <v>3</v>
      </c>
      <c r="M28">
        <f t="shared" si="1"/>
        <v>9</v>
      </c>
    </row>
    <row r="29" spans="1:13" ht="12.75">
      <c r="A29">
        <v>5</v>
      </c>
      <c r="B29" s="29" t="s">
        <v>142</v>
      </c>
      <c r="C29" s="32" t="s">
        <v>143</v>
      </c>
      <c r="D29" s="6">
        <v>54</v>
      </c>
      <c r="E29" s="7" t="s">
        <v>144</v>
      </c>
      <c r="F29" s="41">
        <v>17</v>
      </c>
      <c r="G29" s="6">
        <v>15</v>
      </c>
      <c r="H29" s="6">
        <v>13</v>
      </c>
      <c r="I29" s="41">
        <f>SUM('CLASSEMENT S3+'!F29:H29)</f>
        <v>0</v>
      </c>
      <c r="J29" s="7">
        <v>3</v>
      </c>
      <c r="K29" s="42">
        <v>4</v>
      </c>
      <c r="L29" s="42">
        <v>3</v>
      </c>
      <c r="M29">
        <f t="shared" si="1"/>
        <v>10</v>
      </c>
    </row>
    <row r="30" spans="1:13" ht="12.75">
      <c r="A30">
        <v>6</v>
      </c>
      <c r="B30" s="29" t="s">
        <v>140</v>
      </c>
      <c r="C30" s="32" t="s">
        <v>46</v>
      </c>
      <c r="D30" s="6">
        <v>53</v>
      </c>
      <c r="E30" s="7" t="s">
        <v>141</v>
      </c>
      <c r="F30" s="41">
        <v>29</v>
      </c>
      <c r="G30" s="6">
        <v>28</v>
      </c>
      <c r="H30" s="6">
        <v>21</v>
      </c>
      <c r="I30" s="41">
        <f>SUM('CLASSEMENT S3+'!F30:H30)</f>
        <v>0</v>
      </c>
      <c r="J30" s="7">
        <v>1</v>
      </c>
      <c r="K30" s="42">
        <v>0</v>
      </c>
      <c r="L30" s="42">
        <v>1</v>
      </c>
      <c r="M30">
        <f t="shared" si="1"/>
        <v>2</v>
      </c>
    </row>
    <row r="32" ht="17.25">
      <c r="C32" s="1" t="s">
        <v>178</v>
      </c>
    </row>
    <row r="34" spans="2:13" ht="12.75">
      <c r="B34" s="7" t="s">
        <v>164</v>
      </c>
      <c r="C34" s="7" t="s">
        <v>4</v>
      </c>
      <c r="D34" s="9" t="s">
        <v>105</v>
      </c>
      <c r="E34" s="9" t="s">
        <v>166</v>
      </c>
      <c r="F34" s="9" t="s">
        <v>167</v>
      </c>
      <c r="G34" s="9" t="s">
        <v>168</v>
      </c>
      <c r="H34" s="9" t="s">
        <v>169</v>
      </c>
      <c r="I34" s="24" t="s">
        <v>170</v>
      </c>
      <c r="J34" s="7" t="s">
        <v>171</v>
      </c>
      <c r="K34" s="7" t="s">
        <v>172</v>
      </c>
      <c r="L34" s="7" t="s">
        <v>173</v>
      </c>
      <c r="M34" t="s">
        <v>174</v>
      </c>
    </row>
    <row r="35" spans="1:13" ht="12.75">
      <c r="A35">
        <v>1</v>
      </c>
      <c r="B35" s="29" t="s">
        <v>113</v>
      </c>
      <c r="C35" s="32" t="s">
        <v>114</v>
      </c>
      <c r="D35" s="6">
        <v>73</v>
      </c>
      <c r="E35" s="7" t="s">
        <v>115</v>
      </c>
      <c r="F35" s="41">
        <v>5</v>
      </c>
      <c r="G35" s="6">
        <v>5</v>
      </c>
      <c r="H35" s="6">
        <v>3</v>
      </c>
      <c r="I35" s="41">
        <f>SUM('CLASSEMENT S3'!F35:H35)</f>
        <v>0</v>
      </c>
      <c r="J35" s="7">
        <v>6</v>
      </c>
      <c r="K35" s="42">
        <v>5</v>
      </c>
      <c r="L35" s="42">
        <v>6</v>
      </c>
      <c r="M35">
        <f aca="true" t="shared" si="2" ref="M35:M43">SUM(J35:L35)</f>
        <v>17</v>
      </c>
    </row>
    <row r="36" spans="1:13" ht="12.75">
      <c r="A36">
        <v>2</v>
      </c>
      <c r="B36" s="29" t="s">
        <v>150</v>
      </c>
      <c r="C36" s="32" t="s">
        <v>127</v>
      </c>
      <c r="D36" s="6">
        <v>80</v>
      </c>
      <c r="E36" s="7" t="s">
        <v>30</v>
      </c>
      <c r="F36" s="41">
        <v>8</v>
      </c>
      <c r="G36" s="6">
        <v>7</v>
      </c>
      <c r="H36" s="6">
        <v>5</v>
      </c>
      <c r="I36" s="41">
        <f>SUM('CLASSEMENT S3'!F36:H36)</f>
        <v>0</v>
      </c>
      <c r="J36" s="7">
        <v>5</v>
      </c>
      <c r="K36" s="42">
        <v>4</v>
      </c>
      <c r="L36" s="42">
        <v>6</v>
      </c>
      <c r="M36">
        <f t="shared" si="2"/>
        <v>15</v>
      </c>
    </row>
    <row r="37" spans="1:13" ht="12.75">
      <c r="A37">
        <v>3</v>
      </c>
      <c r="B37" s="29" t="s">
        <v>120</v>
      </c>
      <c r="C37" s="32" t="s">
        <v>121</v>
      </c>
      <c r="D37" s="6">
        <v>72</v>
      </c>
      <c r="E37" s="26" t="s">
        <v>22</v>
      </c>
      <c r="F37" s="41">
        <v>9</v>
      </c>
      <c r="G37" s="6">
        <v>8</v>
      </c>
      <c r="H37" s="6">
        <v>7</v>
      </c>
      <c r="I37" s="41">
        <f>SUM('CLASSEMENT S3'!F37:H37)</f>
        <v>0</v>
      </c>
      <c r="J37" s="7">
        <v>5</v>
      </c>
      <c r="K37" s="42">
        <v>5</v>
      </c>
      <c r="L37" s="7">
        <v>4</v>
      </c>
      <c r="M37">
        <f t="shared" si="2"/>
        <v>14</v>
      </c>
    </row>
    <row r="38" spans="1:13" ht="12.75">
      <c r="A38">
        <v>4</v>
      </c>
      <c r="B38" s="29" t="s">
        <v>80</v>
      </c>
      <c r="C38" s="32" t="s">
        <v>61</v>
      </c>
      <c r="D38" s="6">
        <v>74</v>
      </c>
      <c r="E38" s="7" t="s">
        <v>44</v>
      </c>
      <c r="F38" s="41">
        <v>11</v>
      </c>
      <c r="G38" s="6">
        <v>7</v>
      </c>
      <c r="H38" s="6">
        <v>7</v>
      </c>
      <c r="I38" s="41">
        <f>SUM('CLASSEMENT S3'!F38:H38)</f>
        <v>0</v>
      </c>
      <c r="J38" s="7">
        <v>6</v>
      </c>
      <c r="K38" s="42">
        <v>6</v>
      </c>
      <c r="L38" s="42">
        <v>4</v>
      </c>
      <c r="M38">
        <f t="shared" si="2"/>
        <v>16</v>
      </c>
    </row>
    <row r="39" spans="1:13" ht="12.75">
      <c r="A39">
        <v>5</v>
      </c>
      <c r="B39" s="29" t="s">
        <v>148</v>
      </c>
      <c r="C39" s="32" t="s">
        <v>77</v>
      </c>
      <c r="D39" s="6">
        <v>79</v>
      </c>
      <c r="E39" s="7" t="s">
        <v>149</v>
      </c>
      <c r="F39" s="41">
        <v>11</v>
      </c>
      <c r="G39" s="6">
        <v>12</v>
      </c>
      <c r="H39" s="6">
        <v>9</v>
      </c>
      <c r="I39" s="41">
        <f>SUM('CLASSEMENT S3'!F39:H39)</f>
        <v>0</v>
      </c>
      <c r="J39" s="7">
        <v>2</v>
      </c>
      <c r="K39" s="42">
        <v>2</v>
      </c>
      <c r="L39" s="42">
        <v>4</v>
      </c>
      <c r="M39">
        <f t="shared" si="2"/>
        <v>8</v>
      </c>
    </row>
    <row r="40" spans="1:13" ht="12.75">
      <c r="A40">
        <v>6</v>
      </c>
      <c r="B40" s="29" t="s">
        <v>117</v>
      </c>
      <c r="C40" s="32" t="s">
        <v>118</v>
      </c>
      <c r="D40" s="6">
        <v>78</v>
      </c>
      <c r="E40" s="26" t="s">
        <v>106</v>
      </c>
      <c r="F40" s="41">
        <v>19</v>
      </c>
      <c r="G40" s="6">
        <v>9</v>
      </c>
      <c r="H40" s="6">
        <v>7</v>
      </c>
      <c r="I40" s="41">
        <f>SUM('CLASSEMENT S3'!F40:H40)</f>
        <v>0</v>
      </c>
      <c r="J40" s="7">
        <v>1</v>
      </c>
      <c r="K40" s="7">
        <v>6</v>
      </c>
      <c r="L40" s="42">
        <v>5</v>
      </c>
      <c r="M40">
        <f t="shared" si="2"/>
        <v>12</v>
      </c>
    </row>
    <row r="41" spans="1:13" ht="12.75">
      <c r="A41">
        <v>7</v>
      </c>
      <c r="B41" s="29" t="s">
        <v>119</v>
      </c>
      <c r="C41" s="32" t="s">
        <v>68</v>
      </c>
      <c r="D41" s="6">
        <v>76</v>
      </c>
      <c r="E41" s="26" t="s">
        <v>14</v>
      </c>
      <c r="F41" s="41">
        <v>20</v>
      </c>
      <c r="G41" s="6">
        <v>18</v>
      </c>
      <c r="H41" s="6">
        <v>12</v>
      </c>
      <c r="I41" s="41">
        <f>SUM('CLASSEMENT S3'!F41:H41)</f>
        <v>0</v>
      </c>
      <c r="J41" s="7">
        <v>3</v>
      </c>
      <c r="K41" s="42">
        <v>3</v>
      </c>
      <c r="L41" s="42">
        <v>4</v>
      </c>
      <c r="M41">
        <f t="shared" si="2"/>
        <v>10</v>
      </c>
    </row>
    <row r="42" spans="1:13" ht="12.75">
      <c r="A42">
        <v>8</v>
      </c>
      <c r="B42" s="29" t="s">
        <v>146</v>
      </c>
      <c r="C42" s="32" t="s">
        <v>147</v>
      </c>
      <c r="D42" s="6">
        <v>77</v>
      </c>
      <c r="E42" s="26" t="s">
        <v>115</v>
      </c>
      <c r="F42" s="41">
        <v>22</v>
      </c>
      <c r="G42" s="6">
        <v>20</v>
      </c>
      <c r="H42" s="6">
        <v>18</v>
      </c>
      <c r="I42" s="41">
        <f>SUM('CLASSEMENT S3'!F42:H42)</f>
        <v>0</v>
      </c>
      <c r="J42" s="7">
        <v>1</v>
      </c>
      <c r="K42" s="42">
        <v>3</v>
      </c>
      <c r="L42" s="42">
        <v>2</v>
      </c>
      <c r="M42">
        <f t="shared" si="2"/>
        <v>6</v>
      </c>
    </row>
    <row r="43" spans="1:13" ht="12.75">
      <c r="A43">
        <v>9</v>
      </c>
      <c r="B43" s="29" t="s">
        <v>116</v>
      </c>
      <c r="C43" s="32" t="s">
        <v>65</v>
      </c>
      <c r="D43" s="6">
        <v>75</v>
      </c>
      <c r="E43" s="7" t="s">
        <v>115</v>
      </c>
      <c r="F43" s="41">
        <v>22</v>
      </c>
      <c r="G43" s="6">
        <v>21</v>
      </c>
      <c r="H43" s="6">
        <v>21</v>
      </c>
      <c r="I43" s="41">
        <f>SUM('CLASSEMENT S3'!F43:H43)</f>
        <v>0</v>
      </c>
      <c r="J43" s="7">
        <v>3</v>
      </c>
      <c r="K43" s="42">
        <v>1</v>
      </c>
      <c r="L43" s="42">
        <v>2</v>
      </c>
      <c r="M43">
        <f t="shared" si="2"/>
        <v>6</v>
      </c>
    </row>
    <row r="45" spans="1:2" ht="17.25">
      <c r="A45" s="27"/>
      <c r="B45" s="1" t="s">
        <v>179</v>
      </c>
    </row>
    <row r="46" spans="1:2" ht="12.75">
      <c r="A46" s="27"/>
      <c r="B46"/>
    </row>
    <row r="47" spans="1:13" ht="12.75">
      <c r="A47" s="27"/>
      <c r="B47" s="3" t="s">
        <v>164</v>
      </c>
      <c r="C47" s="3" t="s">
        <v>4</v>
      </c>
      <c r="D47" s="9" t="s">
        <v>105</v>
      </c>
      <c r="E47" s="9" t="s">
        <v>9</v>
      </c>
      <c r="F47" s="9" t="s">
        <v>167</v>
      </c>
      <c r="G47" s="9" t="s">
        <v>168</v>
      </c>
      <c r="H47" s="9" t="s">
        <v>169</v>
      </c>
      <c r="I47" s="24" t="s">
        <v>170</v>
      </c>
      <c r="J47" s="7" t="s">
        <v>171</v>
      </c>
      <c r="K47" s="7" t="s">
        <v>172</v>
      </c>
      <c r="L47" s="7" t="s">
        <v>173</v>
      </c>
      <c r="M47" t="s">
        <v>174</v>
      </c>
    </row>
    <row r="48" spans="1:13" ht="12.75">
      <c r="A48" s="3">
        <v>1</v>
      </c>
      <c r="B48" s="30" t="s">
        <v>103</v>
      </c>
      <c r="C48" s="32" t="s">
        <v>104</v>
      </c>
      <c r="D48" s="6">
        <v>100</v>
      </c>
      <c r="E48" s="7" t="s">
        <v>22</v>
      </c>
      <c r="F48" s="41">
        <v>11</v>
      </c>
      <c r="G48" s="6">
        <v>13</v>
      </c>
      <c r="H48" s="6">
        <v>8</v>
      </c>
      <c r="I48" s="41">
        <f>SUM('CLASSEMENT S4+'!F48:H48)</f>
        <v>0</v>
      </c>
      <c r="J48" s="7">
        <v>5</v>
      </c>
      <c r="K48" s="42">
        <v>5</v>
      </c>
      <c r="L48" s="42">
        <v>4</v>
      </c>
      <c r="M48">
        <f>SUM(J48:L48)</f>
        <v>14</v>
      </c>
    </row>
    <row r="49" spans="1:13" ht="12.75">
      <c r="A49" s="22">
        <v>2</v>
      </c>
      <c r="B49" s="29" t="s">
        <v>123</v>
      </c>
      <c r="C49" s="32" t="s">
        <v>124</v>
      </c>
      <c r="D49" s="6">
        <v>103</v>
      </c>
      <c r="E49" s="26" t="s">
        <v>22</v>
      </c>
      <c r="F49" s="41">
        <v>9</v>
      </c>
      <c r="G49" s="6">
        <v>16</v>
      </c>
      <c r="H49" s="6">
        <v>9</v>
      </c>
      <c r="I49" s="41">
        <f>SUM('CLASSEMENT S4+'!F49:H49)</f>
        <v>0</v>
      </c>
      <c r="J49" s="7">
        <v>6</v>
      </c>
      <c r="K49" s="42">
        <v>3</v>
      </c>
      <c r="L49" s="42">
        <v>4</v>
      </c>
      <c r="M49">
        <f>SUM(J49:L49)</f>
        <v>13</v>
      </c>
    </row>
    <row r="50" spans="1:13" ht="12.75">
      <c r="A50">
        <v>3</v>
      </c>
      <c r="B50" s="30" t="s">
        <v>132</v>
      </c>
      <c r="C50" s="32" t="s">
        <v>133</v>
      </c>
      <c r="D50" s="6">
        <v>101</v>
      </c>
      <c r="E50" s="7" t="s">
        <v>44</v>
      </c>
      <c r="F50" s="41">
        <v>26</v>
      </c>
      <c r="G50" s="6">
        <v>19</v>
      </c>
      <c r="H50" s="6">
        <v>20</v>
      </c>
      <c r="I50" s="41">
        <f>SUM('CLASSEMENT S4+'!F50:H50)</f>
        <v>0</v>
      </c>
      <c r="J50" s="7">
        <v>0</v>
      </c>
      <c r="K50" s="42">
        <v>3</v>
      </c>
      <c r="L50" s="42">
        <v>3</v>
      </c>
      <c r="M50">
        <f>SUM(J50:L50)</f>
        <v>6</v>
      </c>
    </row>
    <row r="51" spans="1:13" ht="12.75">
      <c r="A51">
        <v>4</v>
      </c>
      <c r="B51" s="30" t="s">
        <v>151</v>
      </c>
      <c r="C51" s="32" t="s">
        <v>133</v>
      </c>
      <c r="D51" s="6">
        <v>102</v>
      </c>
      <c r="E51" s="7" t="s">
        <v>152</v>
      </c>
      <c r="F51" s="41">
        <v>33</v>
      </c>
      <c r="G51" s="6">
        <v>31</v>
      </c>
      <c r="H51" s="6">
        <v>33</v>
      </c>
      <c r="I51" s="41">
        <f>SUM('CLASSEMENT S4+'!F51:H51)</f>
        <v>0</v>
      </c>
      <c r="J51" s="7">
        <v>0</v>
      </c>
      <c r="K51" s="42">
        <v>0</v>
      </c>
      <c r="L51" s="42">
        <v>2</v>
      </c>
      <c r="M51">
        <f>SUM(J51:L51)</f>
        <v>2</v>
      </c>
    </row>
    <row r="53" spans="2:3" ht="17.25">
      <c r="B53"/>
      <c r="C53" s="1" t="s">
        <v>180</v>
      </c>
    </row>
    <row r="54" ht="12.75">
      <c r="B54"/>
    </row>
    <row r="55" spans="2:13" ht="12.75">
      <c r="B55" s="3" t="s">
        <v>164</v>
      </c>
      <c r="C55" s="3" t="s">
        <v>4</v>
      </c>
      <c r="D55" s="9" t="s">
        <v>105</v>
      </c>
      <c r="E55" s="9" t="s">
        <v>166</v>
      </c>
      <c r="F55" s="9" t="s">
        <v>167</v>
      </c>
      <c r="G55" s="9" t="s">
        <v>168</v>
      </c>
      <c r="H55" s="9" t="s">
        <v>169</v>
      </c>
      <c r="I55" s="24" t="s">
        <v>170</v>
      </c>
      <c r="J55" s="7" t="s">
        <v>171</v>
      </c>
      <c r="K55" s="7" t="s">
        <v>172</v>
      </c>
      <c r="L55" s="7" t="s">
        <v>173</v>
      </c>
      <c r="M55" t="s">
        <v>174</v>
      </c>
    </row>
    <row r="56" spans="1:13" ht="12.75">
      <c r="A56">
        <v>1</v>
      </c>
      <c r="B56" s="29" t="s">
        <v>159</v>
      </c>
      <c r="C56" s="32" t="s">
        <v>160</v>
      </c>
      <c r="D56" s="6">
        <v>124</v>
      </c>
      <c r="E56" s="26" t="s">
        <v>156</v>
      </c>
      <c r="F56" s="41">
        <v>11</v>
      </c>
      <c r="G56" s="6">
        <v>1</v>
      </c>
      <c r="H56" s="6">
        <v>6</v>
      </c>
      <c r="I56" s="41">
        <f>SUM('CLASSEMENT S4'!F56:H56)</f>
        <v>0</v>
      </c>
      <c r="J56" s="7">
        <v>5</v>
      </c>
      <c r="K56" s="7">
        <v>8</v>
      </c>
      <c r="L56" s="7">
        <v>6</v>
      </c>
      <c r="M56">
        <f aca="true" t="shared" si="3" ref="M56:M62">SUM(J56:L56)</f>
        <v>19</v>
      </c>
    </row>
    <row r="57" spans="1:13" ht="12.75">
      <c r="A57">
        <v>2</v>
      </c>
      <c r="B57" s="29" t="s">
        <v>154</v>
      </c>
      <c r="C57" s="32" t="s">
        <v>155</v>
      </c>
      <c r="D57" s="6">
        <v>122</v>
      </c>
      <c r="E57" s="26" t="s">
        <v>156</v>
      </c>
      <c r="F57" s="41">
        <v>10</v>
      </c>
      <c r="G57" s="6">
        <v>7</v>
      </c>
      <c r="H57" s="6">
        <v>6</v>
      </c>
      <c r="I57" s="41">
        <f>SUM('CLASSEMENT S4'!F57:H57)</f>
        <v>0</v>
      </c>
      <c r="J57" s="7">
        <v>3</v>
      </c>
      <c r="K57" s="42">
        <v>5</v>
      </c>
      <c r="L57" s="42">
        <v>6</v>
      </c>
      <c r="M57">
        <f t="shared" si="3"/>
        <v>14</v>
      </c>
    </row>
    <row r="58" spans="1:13" ht="12.75">
      <c r="A58">
        <v>3</v>
      </c>
      <c r="B58" s="29" t="s">
        <v>157</v>
      </c>
      <c r="C58" s="32" t="s">
        <v>104</v>
      </c>
      <c r="D58" s="6">
        <v>123</v>
      </c>
      <c r="E58" s="26" t="s">
        <v>158</v>
      </c>
      <c r="F58" s="41">
        <v>11</v>
      </c>
      <c r="G58" s="6">
        <v>15</v>
      </c>
      <c r="H58" s="6">
        <v>11</v>
      </c>
      <c r="I58" s="41">
        <f>SUM('CLASSEMENT S4'!F58:H58)</f>
        <v>0</v>
      </c>
      <c r="J58" s="44">
        <v>4</v>
      </c>
      <c r="K58" s="42">
        <v>6</v>
      </c>
      <c r="L58" s="42">
        <v>5</v>
      </c>
      <c r="M58">
        <f t="shared" si="3"/>
        <v>15</v>
      </c>
    </row>
    <row r="59" spans="1:13" ht="12.75">
      <c r="A59">
        <v>4</v>
      </c>
      <c r="B59" s="30" t="s">
        <v>129</v>
      </c>
      <c r="C59" s="32" t="s">
        <v>130</v>
      </c>
      <c r="D59" s="6">
        <v>126</v>
      </c>
      <c r="E59" s="26" t="s">
        <v>131</v>
      </c>
      <c r="F59" s="41">
        <v>17</v>
      </c>
      <c r="G59" s="6">
        <v>11</v>
      </c>
      <c r="H59" s="6">
        <v>14</v>
      </c>
      <c r="I59" s="41">
        <f>SUM('CLASSEMENT S4'!F59:H59)</f>
        <v>0</v>
      </c>
      <c r="J59" s="7">
        <v>3</v>
      </c>
      <c r="K59" s="42">
        <v>6</v>
      </c>
      <c r="L59" s="42">
        <v>3</v>
      </c>
      <c r="M59">
        <f t="shared" si="3"/>
        <v>12</v>
      </c>
    </row>
    <row r="60" spans="1:13" ht="12.75">
      <c r="A60">
        <v>5</v>
      </c>
      <c r="B60" s="30" t="s">
        <v>125</v>
      </c>
      <c r="C60" s="32" t="s">
        <v>126</v>
      </c>
      <c r="D60" s="6">
        <v>121</v>
      </c>
      <c r="E60" s="7" t="s">
        <v>153</v>
      </c>
      <c r="F60" s="38">
        <v>17</v>
      </c>
      <c r="G60" s="45">
        <v>14</v>
      </c>
      <c r="H60" s="6">
        <v>13</v>
      </c>
      <c r="I60" s="41">
        <f>SUM('CLASSEMENT S4'!F60:H60)</f>
        <v>0</v>
      </c>
      <c r="J60" s="7">
        <v>3</v>
      </c>
      <c r="K60" s="42">
        <v>3</v>
      </c>
      <c r="L60" s="42">
        <v>3</v>
      </c>
      <c r="M60">
        <f t="shared" si="3"/>
        <v>9</v>
      </c>
    </row>
    <row r="61" spans="1:13" ht="12.75">
      <c r="A61">
        <v>6</v>
      </c>
      <c r="B61" s="29" t="s">
        <v>161</v>
      </c>
      <c r="C61" s="32" t="s">
        <v>162</v>
      </c>
      <c r="D61" s="6">
        <v>125</v>
      </c>
      <c r="E61" s="26" t="s">
        <v>152</v>
      </c>
      <c r="F61" s="41">
        <v>26</v>
      </c>
      <c r="G61" s="6">
        <v>23</v>
      </c>
      <c r="H61" s="6">
        <v>13</v>
      </c>
      <c r="I61" s="41">
        <f>SUM('CLASSEMENT S4'!F61:H61)</f>
        <v>0</v>
      </c>
      <c r="J61" s="7">
        <v>1</v>
      </c>
      <c r="K61" s="42">
        <v>1</v>
      </c>
      <c r="L61" s="42">
        <v>3</v>
      </c>
      <c r="M61">
        <f t="shared" si="3"/>
        <v>5</v>
      </c>
    </row>
    <row r="62" spans="1:13" ht="12.75">
      <c r="A62">
        <v>7</v>
      </c>
      <c r="B62" s="30" t="s">
        <v>102</v>
      </c>
      <c r="C62" s="32" t="s">
        <v>51</v>
      </c>
      <c r="D62" s="6">
        <v>127</v>
      </c>
      <c r="E62" s="7" t="s">
        <v>44</v>
      </c>
      <c r="F62" s="41">
        <v>27</v>
      </c>
      <c r="G62" s="6">
        <v>31</v>
      </c>
      <c r="H62" s="6">
        <v>15</v>
      </c>
      <c r="I62" s="41">
        <f>SUM('CLASSEMENT S4'!F62:H62)</f>
        <v>0</v>
      </c>
      <c r="J62" s="7">
        <v>2</v>
      </c>
      <c r="K62" s="42">
        <v>2</v>
      </c>
      <c r="L62" s="42">
        <v>4</v>
      </c>
      <c r="M62">
        <f t="shared" si="3"/>
        <v>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40" zoomScalePageLayoutView="0" workbookViewId="0" topLeftCell="A1">
      <selection activeCell="A3" sqref="A3:M11"/>
    </sheetView>
  </sheetViews>
  <sheetFormatPr defaultColWidth="8.8515625" defaultRowHeight="12.75"/>
  <cols>
    <col min="1" max="1" width="4.421875" style="0" customWidth="1"/>
    <col min="2" max="2" width="16.28125" style="27" customWidth="1"/>
    <col min="3" max="3" width="14.140625" style="0" customWidth="1"/>
    <col min="4" max="4" width="6.7109375" style="0" customWidth="1"/>
    <col min="5" max="5" width="19.8515625" style="0" customWidth="1"/>
    <col min="6" max="6" width="8.421875" style="0" customWidth="1"/>
    <col min="7" max="7" width="8.28125" style="0" customWidth="1"/>
    <col min="8" max="8" width="8.00390625" style="0" customWidth="1"/>
    <col min="9" max="9" width="8.421875" style="0" customWidth="1"/>
    <col min="10" max="11" width="5.28125" style="0" customWidth="1"/>
    <col min="12" max="12" width="6.57421875" style="0" customWidth="1"/>
  </cols>
  <sheetData>
    <row r="1" ht="17.25">
      <c r="C1" s="1" t="s">
        <v>134</v>
      </c>
    </row>
    <row r="2" ht="17.25">
      <c r="C2" s="1" t="s">
        <v>1</v>
      </c>
    </row>
    <row r="3" ht="17.25">
      <c r="C3" s="1" t="s">
        <v>175</v>
      </c>
    </row>
    <row r="5" spans="2:13" ht="12.75">
      <c r="B5" s="25" t="s">
        <v>3</v>
      </c>
      <c r="C5" s="3" t="s">
        <v>176</v>
      </c>
      <c r="D5" s="9" t="s">
        <v>165</v>
      </c>
      <c r="E5" s="9" t="s">
        <v>166</v>
      </c>
      <c r="F5" s="9" t="s">
        <v>167</v>
      </c>
      <c r="G5" s="9" t="s">
        <v>168</v>
      </c>
      <c r="H5" s="9" t="s">
        <v>169</v>
      </c>
      <c r="I5" s="24" t="s">
        <v>170</v>
      </c>
      <c r="J5" s="7" t="s">
        <v>171</v>
      </c>
      <c r="K5" s="7" t="s">
        <v>172</v>
      </c>
      <c r="L5" s="7" t="s">
        <v>173</v>
      </c>
      <c r="M5" t="s">
        <v>174</v>
      </c>
    </row>
    <row r="6" spans="1:13" ht="12.75">
      <c r="A6">
        <v>1</v>
      </c>
      <c r="B6" s="29" t="s">
        <v>28</v>
      </c>
      <c r="C6" s="32" t="s">
        <v>31</v>
      </c>
      <c r="D6" s="6">
        <v>26</v>
      </c>
      <c r="E6" s="7" t="s">
        <v>106</v>
      </c>
      <c r="F6" s="41">
        <v>0</v>
      </c>
      <c r="G6" s="6">
        <v>1</v>
      </c>
      <c r="H6" s="6">
        <v>9</v>
      </c>
      <c r="I6" s="41">
        <f>SUM('CLASSEMENT S2'!F6:H6)</f>
        <v>10</v>
      </c>
      <c r="J6" s="7">
        <v>9</v>
      </c>
      <c r="K6" s="42">
        <v>8</v>
      </c>
      <c r="L6" s="42">
        <v>4</v>
      </c>
      <c r="M6">
        <f aca="true" t="shared" si="0" ref="M6:M11">SUM(J6:L6)</f>
        <v>21</v>
      </c>
    </row>
    <row r="7" spans="1:13" ht="12.75">
      <c r="A7">
        <v>2</v>
      </c>
      <c r="B7" s="29" t="s">
        <v>41</v>
      </c>
      <c r="C7" s="32" t="s">
        <v>136</v>
      </c>
      <c r="D7" s="6">
        <v>22</v>
      </c>
      <c r="E7" s="7" t="s">
        <v>137</v>
      </c>
      <c r="F7" s="41">
        <v>5</v>
      </c>
      <c r="G7" s="6">
        <v>14</v>
      </c>
      <c r="H7" s="6">
        <v>13</v>
      </c>
      <c r="I7" s="41">
        <f>SUM('CLASSEMENT S2'!F7:H7)</f>
        <v>32</v>
      </c>
      <c r="J7" s="7">
        <v>6</v>
      </c>
      <c r="K7" s="42">
        <v>3</v>
      </c>
      <c r="L7" s="42">
        <v>4</v>
      </c>
      <c r="M7">
        <f t="shared" si="0"/>
        <v>13</v>
      </c>
    </row>
    <row r="8" spans="1:13" ht="12.75">
      <c r="A8">
        <v>3</v>
      </c>
      <c r="B8" s="29" t="s">
        <v>52</v>
      </c>
      <c r="C8" s="32" t="s">
        <v>53</v>
      </c>
      <c r="D8" s="6">
        <v>24</v>
      </c>
      <c r="E8" s="7" t="s">
        <v>128</v>
      </c>
      <c r="F8" s="41">
        <v>18</v>
      </c>
      <c r="G8" s="6">
        <v>8</v>
      </c>
      <c r="H8" s="6">
        <v>10</v>
      </c>
      <c r="I8" s="41">
        <f>SUM('CLASSEMENT S2'!F8:H8)</f>
        <v>36</v>
      </c>
      <c r="J8" s="7">
        <v>2</v>
      </c>
      <c r="K8" s="42">
        <v>4</v>
      </c>
      <c r="L8" s="42">
        <v>3</v>
      </c>
      <c r="M8">
        <f t="shared" si="0"/>
        <v>9</v>
      </c>
    </row>
    <row r="9" spans="1:13" ht="12.75">
      <c r="A9">
        <v>4</v>
      </c>
      <c r="B9" s="29" t="s">
        <v>41</v>
      </c>
      <c r="C9" s="32" t="s">
        <v>42</v>
      </c>
      <c r="D9" s="6">
        <v>23</v>
      </c>
      <c r="E9" s="7" t="s">
        <v>44</v>
      </c>
      <c r="F9" s="41">
        <v>15</v>
      </c>
      <c r="G9" s="6">
        <v>14</v>
      </c>
      <c r="H9" s="6">
        <v>10</v>
      </c>
      <c r="I9" s="41">
        <f>SUM('CLASSEMENT S2'!F9:H9)</f>
        <v>39</v>
      </c>
      <c r="J9" s="7">
        <v>0</v>
      </c>
      <c r="K9" s="42">
        <v>3</v>
      </c>
      <c r="L9" s="43">
        <v>4</v>
      </c>
      <c r="M9">
        <f t="shared" si="0"/>
        <v>7</v>
      </c>
    </row>
    <row r="10" spans="1:13" ht="12.75">
      <c r="A10">
        <v>5</v>
      </c>
      <c r="B10" s="29" t="s">
        <v>138</v>
      </c>
      <c r="C10" s="32" t="s">
        <v>112</v>
      </c>
      <c r="D10" s="6">
        <v>27</v>
      </c>
      <c r="E10" s="7" t="s">
        <v>139</v>
      </c>
      <c r="F10" s="41">
        <v>20</v>
      </c>
      <c r="G10" s="6">
        <v>16</v>
      </c>
      <c r="H10" s="6">
        <v>9</v>
      </c>
      <c r="I10" s="41">
        <f>SUM('CLASSEMENT S2'!F10:H10)</f>
        <v>45</v>
      </c>
      <c r="J10" s="7">
        <v>1</v>
      </c>
      <c r="K10" s="42">
        <v>3</v>
      </c>
      <c r="L10" s="42">
        <v>2</v>
      </c>
      <c r="M10">
        <f t="shared" si="0"/>
        <v>6</v>
      </c>
    </row>
    <row r="11" spans="1:13" ht="12.75">
      <c r="A11">
        <v>6</v>
      </c>
      <c r="B11" s="29" t="s">
        <v>39</v>
      </c>
      <c r="C11" s="32" t="s">
        <v>135</v>
      </c>
      <c r="D11" s="6">
        <v>21</v>
      </c>
      <c r="E11" s="7" t="s">
        <v>22</v>
      </c>
      <c r="F11" s="41">
        <v>22</v>
      </c>
      <c r="G11" s="6">
        <v>14</v>
      </c>
      <c r="H11" s="6">
        <v>20</v>
      </c>
      <c r="I11" s="41">
        <f>SUM('CLASSEMENT S2'!F11:H11)</f>
        <v>56</v>
      </c>
      <c r="J11" s="7">
        <v>0</v>
      </c>
      <c r="K11" s="7">
        <v>2</v>
      </c>
      <c r="L11" s="7">
        <v>0</v>
      </c>
      <c r="M11">
        <f t="shared" si="0"/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2"/>
  <sheetViews>
    <sheetView zoomScaleSheetLayoutView="140" zoomScalePageLayoutView="0" workbookViewId="0" topLeftCell="A4">
      <selection activeCell="A4" sqref="A4:M12"/>
    </sheetView>
  </sheetViews>
  <sheetFormatPr defaultColWidth="8.8515625" defaultRowHeight="12.75"/>
  <cols>
    <col min="1" max="1" width="6.00390625" style="0" customWidth="1"/>
    <col min="2" max="2" width="16.421875" style="27" customWidth="1"/>
    <col min="3" max="3" width="14.7109375" style="0" customWidth="1"/>
    <col min="4" max="4" width="8.8515625" style="0" customWidth="1"/>
    <col min="5" max="5" width="19.8515625" style="0" customWidth="1"/>
    <col min="6" max="6" width="8.57421875" style="0" customWidth="1"/>
    <col min="7" max="7" width="8.421875" style="0" customWidth="1"/>
    <col min="8" max="8" width="8.140625" style="0" customWidth="1"/>
    <col min="9" max="9" width="7.28125" style="0" customWidth="1"/>
    <col min="10" max="11" width="4.7109375" style="0" customWidth="1"/>
    <col min="12" max="12" width="4.8515625" style="0" customWidth="1"/>
  </cols>
  <sheetData>
    <row r="2" ht="17.25">
      <c r="C2" s="1" t="s">
        <v>134</v>
      </c>
    </row>
    <row r="3" ht="17.25">
      <c r="C3" s="1" t="s">
        <v>1</v>
      </c>
    </row>
    <row r="4" ht="17.25">
      <c r="C4" s="1" t="s">
        <v>177</v>
      </c>
    </row>
    <row r="6" spans="2:13" ht="12.75">
      <c r="B6" s="3" t="s">
        <v>164</v>
      </c>
      <c r="C6" s="3" t="s">
        <v>4</v>
      </c>
      <c r="D6" s="9" t="s">
        <v>105</v>
      </c>
      <c r="E6" s="9" t="s">
        <v>166</v>
      </c>
      <c r="F6" s="9" t="s">
        <v>167</v>
      </c>
      <c r="G6" s="9" t="s">
        <v>168</v>
      </c>
      <c r="H6" s="9" t="s">
        <v>169</v>
      </c>
      <c r="I6" s="24" t="s">
        <v>170</v>
      </c>
      <c r="J6" s="7" t="s">
        <v>171</v>
      </c>
      <c r="K6" s="7" t="s">
        <v>172</v>
      </c>
      <c r="L6" s="7" t="s">
        <v>173</v>
      </c>
      <c r="M6" t="s">
        <v>174</v>
      </c>
    </row>
    <row r="7" spans="1:13" ht="12.75">
      <c r="A7">
        <v>1</v>
      </c>
      <c r="B7" s="29" t="s">
        <v>50</v>
      </c>
      <c r="C7" s="32" t="s">
        <v>51</v>
      </c>
      <c r="D7" s="6">
        <v>55</v>
      </c>
      <c r="E7" s="7" t="s">
        <v>122</v>
      </c>
      <c r="F7" s="41">
        <v>9</v>
      </c>
      <c r="G7" s="6">
        <v>3</v>
      </c>
      <c r="H7" s="6">
        <v>3</v>
      </c>
      <c r="I7" s="41">
        <f>SUM('CLASSEMENT S3+'!F7:H7)</f>
        <v>15</v>
      </c>
      <c r="J7" s="7">
        <v>4</v>
      </c>
      <c r="K7" s="42">
        <v>6</v>
      </c>
      <c r="L7" s="42">
        <v>7</v>
      </c>
      <c r="M7">
        <f aca="true" t="shared" si="0" ref="M7:M12">SUM(J7:L7)</f>
        <v>17</v>
      </c>
    </row>
    <row r="8" spans="1:13" ht="12.75">
      <c r="A8">
        <v>2</v>
      </c>
      <c r="B8" s="33" t="s">
        <v>145</v>
      </c>
      <c r="C8" s="34" t="s">
        <v>127</v>
      </c>
      <c r="D8" s="35">
        <v>56</v>
      </c>
      <c r="E8" s="36" t="s">
        <v>141</v>
      </c>
      <c r="F8" s="41">
        <v>7</v>
      </c>
      <c r="G8" s="6">
        <v>9</v>
      </c>
      <c r="H8" s="6">
        <v>8</v>
      </c>
      <c r="I8" s="41">
        <f>SUM('CLASSEMENT S3+'!F8:H8)</f>
        <v>24</v>
      </c>
      <c r="J8" s="7">
        <v>6</v>
      </c>
      <c r="K8" s="7">
        <v>4</v>
      </c>
      <c r="L8" s="42">
        <v>7</v>
      </c>
      <c r="M8">
        <f t="shared" si="0"/>
        <v>17</v>
      </c>
    </row>
    <row r="9" spans="1:13" ht="12.75">
      <c r="A9">
        <v>3</v>
      </c>
      <c r="B9" s="29" t="s">
        <v>72</v>
      </c>
      <c r="C9" s="32" t="s">
        <v>31</v>
      </c>
      <c r="D9" s="6">
        <v>51</v>
      </c>
      <c r="E9" s="7" t="s">
        <v>22</v>
      </c>
      <c r="F9" s="41">
        <v>7</v>
      </c>
      <c r="G9" s="6">
        <v>12</v>
      </c>
      <c r="H9" s="6">
        <v>5</v>
      </c>
      <c r="I9" s="41">
        <f>SUM('CLASSEMENT S3+'!F9:H9)</f>
        <v>24</v>
      </c>
      <c r="J9" s="7">
        <v>4</v>
      </c>
      <c r="K9" s="42">
        <v>4</v>
      </c>
      <c r="L9" s="42">
        <v>6</v>
      </c>
      <c r="M9">
        <f t="shared" si="0"/>
        <v>14</v>
      </c>
    </row>
    <row r="10" spans="1:13" ht="12.75">
      <c r="A10">
        <v>4</v>
      </c>
      <c r="B10" s="29" t="s">
        <v>111</v>
      </c>
      <c r="C10" s="32" t="s">
        <v>112</v>
      </c>
      <c r="D10" s="6">
        <v>52</v>
      </c>
      <c r="E10" s="7" t="s">
        <v>14</v>
      </c>
      <c r="F10" s="41">
        <v>9</v>
      </c>
      <c r="G10" s="6">
        <v>14</v>
      </c>
      <c r="H10" s="6">
        <v>12</v>
      </c>
      <c r="I10" s="41">
        <f>SUM('CLASSEMENT S3+'!F10:H10)</f>
        <v>35</v>
      </c>
      <c r="J10" s="7">
        <v>4</v>
      </c>
      <c r="K10" s="42">
        <v>2</v>
      </c>
      <c r="L10" s="7">
        <v>3</v>
      </c>
      <c r="M10">
        <f t="shared" si="0"/>
        <v>9</v>
      </c>
    </row>
    <row r="11" spans="1:13" ht="12.75">
      <c r="A11">
        <v>5</v>
      </c>
      <c r="B11" s="29" t="s">
        <v>142</v>
      </c>
      <c r="C11" s="32" t="s">
        <v>143</v>
      </c>
      <c r="D11" s="6">
        <v>54</v>
      </c>
      <c r="E11" s="7" t="s">
        <v>144</v>
      </c>
      <c r="F11" s="41">
        <v>17</v>
      </c>
      <c r="G11" s="6">
        <v>15</v>
      </c>
      <c r="H11" s="6">
        <v>13</v>
      </c>
      <c r="I11" s="41">
        <f>SUM('CLASSEMENT S3+'!F11:H11)</f>
        <v>45</v>
      </c>
      <c r="J11" s="7">
        <v>3</v>
      </c>
      <c r="K11" s="42">
        <v>4</v>
      </c>
      <c r="L11" s="42">
        <v>3</v>
      </c>
      <c r="M11">
        <f t="shared" si="0"/>
        <v>10</v>
      </c>
    </row>
    <row r="12" spans="1:13" ht="12.75">
      <c r="A12">
        <v>6</v>
      </c>
      <c r="B12" s="29" t="s">
        <v>140</v>
      </c>
      <c r="C12" s="32" t="s">
        <v>46</v>
      </c>
      <c r="D12" s="6">
        <v>53</v>
      </c>
      <c r="E12" s="7" t="s">
        <v>141</v>
      </c>
      <c r="F12" s="41">
        <v>29</v>
      </c>
      <c r="G12" s="6">
        <v>28</v>
      </c>
      <c r="H12" s="6">
        <v>21</v>
      </c>
      <c r="I12" s="41">
        <f>SUM('CLASSEMENT S3+'!F12:H12)</f>
        <v>78</v>
      </c>
      <c r="J12" s="7">
        <v>1</v>
      </c>
      <c r="K12" s="42">
        <v>0</v>
      </c>
      <c r="L12" s="42">
        <v>1</v>
      </c>
      <c r="M12">
        <f t="shared" si="0"/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40" zoomScalePageLayoutView="0" workbookViewId="0" topLeftCell="A1">
      <selection activeCell="A3" sqref="A3:M14"/>
    </sheetView>
  </sheetViews>
  <sheetFormatPr defaultColWidth="8.8515625" defaultRowHeight="12.75"/>
  <cols>
    <col min="1" max="1" width="5.57421875" style="0" customWidth="1"/>
    <col min="2" max="2" width="19.28125" style="27" customWidth="1"/>
    <col min="3" max="3" width="16.140625" style="0" customWidth="1"/>
    <col min="4" max="4" width="7.8515625" style="0" customWidth="1"/>
    <col min="5" max="5" width="18.7109375" style="0" customWidth="1"/>
    <col min="6" max="6" width="7.28125" style="0" customWidth="1"/>
    <col min="7" max="7" width="7.00390625" style="0" customWidth="1"/>
    <col min="8" max="8" width="7.57421875" style="0" customWidth="1"/>
    <col min="9" max="9" width="7.7109375" style="0" customWidth="1"/>
    <col min="10" max="10" width="5.57421875" style="0" customWidth="1"/>
    <col min="11" max="11" width="5.00390625" style="0" customWidth="1"/>
    <col min="12" max="12" width="5.7109375" style="0" customWidth="1"/>
  </cols>
  <sheetData>
    <row r="1" ht="17.25">
      <c r="C1" s="1" t="s">
        <v>134</v>
      </c>
    </row>
    <row r="2" ht="17.25">
      <c r="C2" s="1" t="s">
        <v>1</v>
      </c>
    </row>
    <row r="3" ht="17.25">
      <c r="C3" s="1" t="s">
        <v>178</v>
      </c>
    </row>
    <row r="5" spans="2:13" ht="12.75">
      <c r="B5" s="7" t="s">
        <v>164</v>
      </c>
      <c r="C5" s="7" t="s">
        <v>4</v>
      </c>
      <c r="D5" s="9" t="s">
        <v>105</v>
      </c>
      <c r="E5" s="9" t="s">
        <v>166</v>
      </c>
      <c r="F5" s="9" t="s">
        <v>167</v>
      </c>
      <c r="G5" s="9" t="s">
        <v>168</v>
      </c>
      <c r="H5" s="9" t="s">
        <v>169</v>
      </c>
      <c r="I5" s="24" t="s">
        <v>170</v>
      </c>
      <c r="J5" s="7" t="s">
        <v>171</v>
      </c>
      <c r="K5" s="7" t="s">
        <v>172</v>
      </c>
      <c r="L5" s="7" t="s">
        <v>173</v>
      </c>
      <c r="M5" t="s">
        <v>174</v>
      </c>
    </row>
    <row r="6" spans="1:13" ht="12.75">
      <c r="A6">
        <v>1</v>
      </c>
      <c r="B6" s="29" t="s">
        <v>113</v>
      </c>
      <c r="C6" s="32" t="s">
        <v>114</v>
      </c>
      <c r="D6" s="6">
        <v>73</v>
      </c>
      <c r="E6" s="7" t="s">
        <v>115</v>
      </c>
      <c r="F6" s="41">
        <v>5</v>
      </c>
      <c r="G6" s="6">
        <v>5</v>
      </c>
      <c r="H6" s="6">
        <v>3</v>
      </c>
      <c r="I6" s="41">
        <f>SUM('CLASSEMENT S3'!F6:H6)</f>
        <v>13</v>
      </c>
      <c r="J6" s="7">
        <v>6</v>
      </c>
      <c r="K6" s="42">
        <v>5</v>
      </c>
      <c r="L6" s="42">
        <v>6</v>
      </c>
      <c r="M6">
        <f aca="true" t="shared" si="0" ref="M6:M14">SUM(J6:L6)</f>
        <v>17</v>
      </c>
    </row>
    <row r="7" spans="1:13" ht="12.75">
      <c r="A7">
        <v>2</v>
      </c>
      <c r="B7" s="29" t="s">
        <v>150</v>
      </c>
      <c r="C7" s="32" t="s">
        <v>127</v>
      </c>
      <c r="D7" s="6">
        <v>80</v>
      </c>
      <c r="E7" s="7" t="s">
        <v>30</v>
      </c>
      <c r="F7" s="41">
        <v>8</v>
      </c>
      <c r="G7" s="6">
        <v>7</v>
      </c>
      <c r="H7" s="6">
        <v>5</v>
      </c>
      <c r="I7" s="41">
        <f>SUM('CLASSEMENT S3'!F7:H7)</f>
        <v>20</v>
      </c>
      <c r="J7" s="7">
        <v>5</v>
      </c>
      <c r="K7" s="42">
        <v>4</v>
      </c>
      <c r="L7" s="42">
        <v>6</v>
      </c>
      <c r="M7">
        <f t="shared" si="0"/>
        <v>15</v>
      </c>
    </row>
    <row r="8" spans="1:13" ht="12.75">
      <c r="A8">
        <v>3</v>
      </c>
      <c r="B8" s="29" t="s">
        <v>120</v>
      </c>
      <c r="C8" s="32" t="s">
        <v>121</v>
      </c>
      <c r="D8" s="6">
        <v>72</v>
      </c>
      <c r="E8" s="26" t="s">
        <v>22</v>
      </c>
      <c r="F8" s="41">
        <v>9</v>
      </c>
      <c r="G8" s="6">
        <v>8</v>
      </c>
      <c r="H8" s="6">
        <v>7</v>
      </c>
      <c r="I8" s="41">
        <f>SUM('CLASSEMENT S3'!F8:H8)</f>
        <v>24</v>
      </c>
      <c r="J8" s="7">
        <v>5</v>
      </c>
      <c r="K8" s="42">
        <v>5</v>
      </c>
      <c r="L8" s="7">
        <v>4</v>
      </c>
      <c r="M8">
        <f t="shared" si="0"/>
        <v>14</v>
      </c>
    </row>
    <row r="9" spans="1:13" ht="12.75">
      <c r="A9">
        <v>4</v>
      </c>
      <c r="B9" s="29" t="s">
        <v>80</v>
      </c>
      <c r="C9" s="32" t="s">
        <v>61</v>
      </c>
      <c r="D9" s="6">
        <v>74</v>
      </c>
      <c r="E9" s="7" t="s">
        <v>44</v>
      </c>
      <c r="F9" s="41">
        <v>11</v>
      </c>
      <c r="G9" s="6">
        <v>7</v>
      </c>
      <c r="H9" s="6">
        <v>7</v>
      </c>
      <c r="I9" s="41">
        <f>SUM('CLASSEMENT S3'!F9:H9)</f>
        <v>25</v>
      </c>
      <c r="J9" s="7">
        <v>6</v>
      </c>
      <c r="K9" s="42">
        <v>6</v>
      </c>
      <c r="L9" s="42">
        <v>4</v>
      </c>
      <c r="M9">
        <f t="shared" si="0"/>
        <v>16</v>
      </c>
    </row>
    <row r="10" spans="1:13" ht="12.75">
      <c r="A10">
        <v>5</v>
      </c>
      <c r="B10" s="29" t="s">
        <v>148</v>
      </c>
      <c r="C10" s="32" t="s">
        <v>77</v>
      </c>
      <c r="D10" s="6">
        <v>79</v>
      </c>
      <c r="E10" s="7" t="s">
        <v>149</v>
      </c>
      <c r="F10" s="41">
        <v>11</v>
      </c>
      <c r="G10" s="6">
        <v>12</v>
      </c>
      <c r="H10" s="6">
        <v>9</v>
      </c>
      <c r="I10" s="41">
        <f>SUM('CLASSEMENT S3'!F10:H10)</f>
        <v>32</v>
      </c>
      <c r="J10" s="7">
        <v>2</v>
      </c>
      <c r="K10" s="42">
        <v>2</v>
      </c>
      <c r="L10" s="42">
        <v>4</v>
      </c>
      <c r="M10">
        <f t="shared" si="0"/>
        <v>8</v>
      </c>
    </row>
    <row r="11" spans="1:13" ht="12.75">
      <c r="A11">
        <v>6</v>
      </c>
      <c r="B11" s="29" t="s">
        <v>117</v>
      </c>
      <c r="C11" s="32" t="s">
        <v>118</v>
      </c>
      <c r="D11" s="6">
        <v>78</v>
      </c>
      <c r="E11" s="26" t="s">
        <v>106</v>
      </c>
      <c r="F11" s="41">
        <v>19</v>
      </c>
      <c r="G11" s="6">
        <v>9</v>
      </c>
      <c r="H11" s="6">
        <v>7</v>
      </c>
      <c r="I11" s="41">
        <f>SUM('CLASSEMENT S3'!F11:H11)</f>
        <v>35</v>
      </c>
      <c r="J11" s="7">
        <v>1</v>
      </c>
      <c r="K11" s="7">
        <v>6</v>
      </c>
      <c r="L11" s="42">
        <v>5</v>
      </c>
      <c r="M11">
        <f t="shared" si="0"/>
        <v>12</v>
      </c>
    </row>
    <row r="12" spans="1:13" ht="12.75">
      <c r="A12">
        <v>7</v>
      </c>
      <c r="B12" s="29" t="s">
        <v>119</v>
      </c>
      <c r="C12" s="32" t="s">
        <v>68</v>
      </c>
      <c r="D12" s="6">
        <v>76</v>
      </c>
      <c r="E12" s="26" t="s">
        <v>14</v>
      </c>
      <c r="F12" s="41">
        <v>20</v>
      </c>
      <c r="G12" s="6">
        <v>18</v>
      </c>
      <c r="H12" s="6">
        <v>12</v>
      </c>
      <c r="I12" s="41">
        <f>SUM('CLASSEMENT S3'!F12:H12)</f>
        <v>50</v>
      </c>
      <c r="J12" s="7">
        <v>3</v>
      </c>
      <c r="K12" s="42">
        <v>3</v>
      </c>
      <c r="L12" s="42">
        <v>4</v>
      </c>
      <c r="M12">
        <f t="shared" si="0"/>
        <v>10</v>
      </c>
    </row>
    <row r="13" spans="1:13" ht="12.75">
      <c r="A13">
        <v>8</v>
      </c>
      <c r="B13" s="29" t="s">
        <v>146</v>
      </c>
      <c r="C13" s="32" t="s">
        <v>147</v>
      </c>
      <c r="D13" s="6">
        <v>77</v>
      </c>
      <c r="E13" s="26" t="s">
        <v>115</v>
      </c>
      <c r="F13" s="41">
        <v>22</v>
      </c>
      <c r="G13" s="6">
        <v>20</v>
      </c>
      <c r="H13" s="6">
        <v>18</v>
      </c>
      <c r="I13" s="41">
        <f>SUM('CLASSEMENT S3'!F13:H13)</f>
        <v>60</v>
      </c>
      <c r="J13" s="7">
        <v>1</v>
      </c>
      <c r="K13" s="42">
        <v>3</v>
      </c>
      <c r="L13" s="42">
        <v>2</v>
      </c>
      <c r="M13">
        <f t="shared" si="0"/>
        <v>6</v>
      </c>
    </row>
    <row r="14" spans="1:13" ht="12.75">
      <c r="A14">
        <v>9</v>
      </c>
      <c r="B14" s="29" t="s">
        <v>116</v>
      </c>
      <c r="C14" s="32" t="s">
        <v>65</v>
      </c>
      <c r="D14" s="6">
        <v>75</v>
      </c>
      <c r="E14" s="7" t="s">
        <v>115</v>
      </c>
      <c r="F14" s="41">
        <v>22</v>
      </c>
      <c r="G14" s="6">
        <v>21</v>
      </c>
      <c r="H14" s="6">
        <v>21</v>
      </c>
      <c r="I14" s="41">
        <f>SUM('CLASSEMENT S3'!F14:H14)</f>
        <v>64</v>
      </c>
      <c r="J14" s="7">
        <v>3</v>
      </c>
      <c r="K14" s="42">
        <v>1</v>
      </c>
      <c r="L14" s="42">
        <v>2</v>
      </c>
      <c r="M14">
        <f t="shared" si="0"/>
        <v>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40" zoomScalePageLayoutView="0" workbookViewId="0" topLeftCell="A1">
      <selection activeCell="A3" sqref="A3:M9"/>
    </sheetView>
  </sheetViews>
  <sheetFormatPr defaultColWidth="8.8515625" defaultRowHeight="12.75"/>
  <cols>
    <col min="1" max="1" width="4.8515625" style="0" customWidth="1"/>
    <col min="2" max="2" width="14.28125" style="27" customWidth="1"/>
    <col min="3" max="3" width="15.8515625" style="0" customWidth="1"/>
    <col min="4" max="4" width="10.140625" style="0" customWidth="1"/>
    <col min="5" max="5" width="22.140625" style="0" customWidth="1"/>
    <col min="6" max="6" width="8.7109375" style="0" customWidth="1"/>
    <col min="7" max="7" width="8.8515625" style="0" customWidth="1"/>
    <col min="8" max="8" width="8.57421875" style="0" customWidth="1"/>
    <col min="9" max="9" width="7.421875" style="0" customWidth="1"/>
    <col min="10" max="10" width="4.7109375" style="0" customWidth="1"/>
    <col min="11" max="11" width="5.57421875" style="0" customWidth="1"/>
    <col min="12" max="12" width="5.8515625" style="0" customWidth="1"/>
    <col min="13" max="13" width="6.140625" style="0" customWidth="1"/>
  </cols>
  <sheetData>
    <row r="1" ht="12.75">
      <c r="B1"/>
    </row>
    <row r="2" spans="1:2" ht="17.25">
      <c r="A2" s="27"/>
      <c r="B2" s="1" t="s">
        <v>134</v>
      </c>
    </row>
    <row r="3" spans="1:2" ht="17.25">
      <c r="A3" s="27"/>
      <c r="B3" s="1" t="s">
        <v>179</v>
      </c>
    </row>
    <row r="4" spans="1:2" ht="12.75">
      <c r="A4" s="27"/>
      <c r="B4"/>
    </row>
    <row r="5" spans="1:13" ht="12.75">
      <c r="A5" s="27"/>
      <c r="B5" s="3" t="s">
        <v>164</v>
      </c>
      <c r="C5" s="3" t="s">
        <v>4</v>
      </c>
      <c r="D5" s="9" t="s">
        <v>105</v>
      </c>
      <c r="E5" s="9" t="s">
        <v>9</v>
      </c>
      <c r="F5" s="9" t="s">
        <v>167</v>
      </c>
      <c r="G5" s="9" t="s">
        <v>168</v>
      </c>
      <c r="H5" s="9" t="s">
        <v>169</v>
      </c>
      <c r="I5" s="24" t="s">
        <v>170</v>
      </c>
      <c r="J5" s="7" t="s">
        <v>171</v>
      </c>
      <c r="K5" s="7" t="s">
        <v>172</v>
      </c>
      <c r="L5" s="7" t="s">
        <v>173</v>
      </c>
      <c r="M5" t="s">
        <v>174</v>
      </c>
    </row>
    <row r="6" spans="1:13" ht="12.75">
      <c r="A6" s="3">
        <v>1</v>
      </c>
      <c r="B6" s="30" t="s">
        <v>103</v>
      </c>
      <c r="C6" s="32" t="s">
        <v>104</v>
      </c>
      <c r="D6" s="6">
        <v>100</v>
      </c>
      <c r="E6" s="7" t="s">
        <v>22</v>
      </c>
      <c r="F6" s="41">
        <v>11</v>
      </c>
      <c r="G6" s="6">
        <v>13</v>
      </c>
      <c r="H6" s="6">
        <v>8</v>
      </c>
      <c r="I6" s="41">
        <f>SUM('CLASSEMENT S4+'!F6:H6)</f>
        <v>32</v>
      </c>
      <c r="J6" s="7">
        <v>5</v>
      </c>
      <c r="K6" s="42">
        <v>5</v>
      </c>
      <c r="L6" s="42">
        <v>4</v>
      </c>
      <c r="M6">
        <f>SUM(J6:L6)</f>
        <v>14</v>
      </c>
    </row>
    <row r="7" spans="1:13" ht="12.75">
      <c r="A7" s="22">
        <v>2</v>
      </c>
      <c r="B7" s="29" t="s">
        <v>123</v>
      </c>
      <c r="C7" s="32" t="s">
        <v>124</v>
      </c>
      <c r="D7" s="6">
        <v>103</v>
      </c>
      <c r="E7" s="26" t="s">
        <v>22</v>
      </c>
      <c r="F7" s="41">
        <v>9</v>
      </c>
      <c r="G7" s="6">
        <v>16</v>
      </c>
      <c r="H7" s="6">
        <v>9</v>
      </c>
      <c r="I7" s="41">
        <f>SUM('CLASSEMENT S4+'!F7:H7)</f>
        <v>34</v>
      </c>
      <c r="J7" s="7">
        <v>6</v>
      </c>
      <c r="K7" s="42">
        <v>3</v>
      </c>
      <c r="L7" s="42">
        <v>4</v>
      </c>
      <c r="M7">
        <f>SUM(J7:L7)</f>
        <v>13</v>
      </c>
    </row>
    <row r="8" spans="1:13" ht="12.75">
      <c r="A8">
        <v>3</v>
      </c>
      <c r="B8" s="30" t="s">
        <v>132</v>
      </c>
      <c r="C8" s="32" t="s">
        <v>133</v>
      </c>
      <c r="D8" s="6">
        <v>101</v>
      </c>
      <c r="E8" s="7" t="s">
        <v>44</v>
      </c>
      <c r="F8" s="41">
        <v>26</v>
      </c>
      <c r="G8" s="6">
        <v>19</v>
      </c>
      <c r="H8" s="6">
        <v>20</v>
      </c>
      <c r="I8" s="41">
        <f>SUM('CLASSEMENT S4+'!F8:H8)</f>
        <v>65</v>
      </c>
      <c r="J8" s="7">
        <v>0</v>
      </c>
      <c r="K8" s="42">
        <v>3</v>
      </c>
      <c r="L8" s="42">
        <v>3</v>
      </c>
      <c r="M8">
        <f>SUM(J8:L8)</f>
        <v>6</v>
      </c>
    </row>
    <row r="9" spans="1:13" ht="12.75">
      <c r="A9">
        <v>4</v>
      </c>
      <c r="B9" s="30" t="s">
        <v>151</v>
      </c>
      <c r="C9" s="32" t="s">
        <v>133</v>
      </c>
      <c r="D9" s="6">
        <v>102</v>
      </c>
      <c r="E9" s="7" t="s">
        <v>152</v>
      </c>
      <c r="F9" s="41">
        <v>33</v>
      </c>
      <c r="G9" s="6">
        <v>31</v>
      </c>
      <c r="H9" s="6">
        <v>33</v>
      </c>
      <c r="I9" s="41">
        <f>SUM('CLASSEMENT S4+'!F9:H9)</f>
        <v>97</v>
      </c>
      <c r="J9" s="7">
        <v>0</v>
      </c>
      <c r="K9" s="42">
        <v>0</v>
      </c>
      <c r="L9" s="42">
        <v>2</v>
      </c>
      <c r="M9">
        <f>SUM(J9:L9)</f>
        <v>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40" zoomScalePageLayoutView="0" workbookViewId="0" topLeftCell="A1">
      <selection activeCell="A3" sqref="A3:M12"/>
    </sheetView>
  </sheetViews>
  <sheetFormatPr defaultColWidth="8.8515625" defaultRowHeight="12.75"/>
  <cols>
    <col min="1" max="1" width="5.57421875" style="0" customWidth="1"/>
    <col min="2" max="2" width="19.8515625" style="0" customWidth="1"/>
    <col min="3" max="3" width="15.28125" style="0" customWidth="1"/>
    <col min="4" max="4" width="8.28125" style="0" customWidth="1"/>
    <col min="5" max="5" width="20.421875" style="0" customWidth="1"/>
    <col min="6" max="8" width="8.8515625" style="0" customWidth="1"/>
    <col min="9" max="9" width="7.28125" style="0" customWidth="1"/>
    <col min="10" max="10" width="4.7109375" style="0" customWidth="1"/>
    <col min="11" max="11" width="4.421875" style="0" customWidth="1"/>
    <col min="12" max="12" width="5.57421875" style="0" customWidth="1"/>
  </cols>
  <sheetData>
    <row r="1" ht="17.25">
      <c r="C1" s="1" t="s">
        <v>134</v>
      </c>
    </row>
    <row r="2" ht="17.25">
      <c r="C2" s="1" t="s">
        <v>1</v>
      </c>
    </row>
    <row r="3" ht="17.25">
      <c r="C3" s="1" t="s">
        <v>180</v>
      </c>
    </row>
    <row r="5" spans="2:13" ht="12.75">
      <c r="B5" s="3" t="s">
        <v>164</v>
      </c>
      <c r="C5" s="3" t="s">
        <v>4</v>
      </c>
      <c r="D5" s="9" t="s">
        <v>105</v>
      </c>
      <c r="E5" s="9" t="s">
        <v>166</v>
      </c>
      <c r="F5" s="9" t="s">
        <v>167</v>
      </c>
      <c r="G5" s="9" t="s">
        <v>168</v>
      </c>
      <c r="H5" s="9" t="s">
        <v>169</v>
      </c>
      <c r="I5" s="24" t="s">
        <v>170</v>
      </c>
      <c r="J5" s="7" t="s">
        <v>171</v>
      </c>
      <c r="K5" s="7" t="s">
        <v>172</v>
      </c>
      <c r="L5" s="7" t="s">
        <v>173</v>
      </c>
      <c r="M5" t="s">
        <v>174</v>
      </c>
    </row>
    <row r="6" spans="1:13" ht="12.75">
      <c r="A6">
        <v>1</v>
      </c>
      <c r="B6" s="29" t="s">
        <v>159</v>
      </c>
      <c r="C6" s="32" t="s">
        <v>160</v>
      </c>
      <c r="D6" s="6">
        <v>124</v>
      </c>
      <c r="E6" s="26" t="s">
        <v>156</v>
      </c>
      <c r="F6" s="41">
        <v>11</v>
      </c>
      <c r="G6" s="6">
        <v>1</v>
      </c>
      <c r="H6" s="6">
        <v>6</v>
      </c>
      <c r="I6" s="41">
        <f>SUM('CLASSEMENT S4'!F6:H6)</f>
        <v>18</v>
      </c>
      <c r="J6" s="7">
        <v>5</v>
      </c>
      <c r="K6" s="7">
        <v>8</v>
      </c>
      <c r="L6" s="7">
        <v>6</v>
      </c>
      <c r="M6">
        <f aca="true" t="shared" si="0" ref="M6:M12">SUM(J6:L6)</f>
        <v>19</v>
      </c>
    </row>
    <row r="7" spans="1:13" ht="12.75">
      <c r="A7">
        <v>2</v>
      </c>
      <c r="B7" s="29" t="s">
        <v>154</v>
      </c>
      <c r="C7" s="32" t="s">
        <v>155</v>
      </c>
      <c r="D7" s="6">
        <v>122</v>
      </c>
      <c r="E7" s="26" t="s">
        <v>156</v>
      </c>
      <c r="F7" s="41">
        <v>10</v>
      </c>
      <c r="G7" s="6">
        <v>7</v>
      </c>
      <c r="H7" s="6">
        <v>6</v>
      </c>
      <c r="I7" s="41">
        <f>SUM('CLASSEMENT S4'!F7:H7)</f>
        <v>23</v>
      </c>
      <c r="J7" s="7">
        <v>3</v>
      </c>
      <c r="K7" s="42">
        <v>5</v>
      </c>
      <c r="L7" s="42">
        <v>6</v>
      </c>
      <c r="M7">
        <f t="shared" si="0"/>
        <v>14</v>
      </c>
    </row>
    <row r="8" spans="1:13" ht="12.75">
      <c r="A8">
        <v>3</v>
      </c>
      <c r="B8" s="29" t="s">
        <v>157</v>
      </c>
      <c r="C8" s="32" t="s">
        <v>104</v>
      </c>
      <c r="D8" s="6">
        <v>123</v>
      </c>
      <c r="E8" s="26" t="s">
        <v>158</v>
      </c>
      <c r="F8" s="41">
        <v>11</v>
      </c>
      <c r="G8" s="6">
        <v>15</v>
      </c>
      <c r="H8" s="6">
        <v>11</v>
      </c>
      <c r="I8" s="41">
        <f>SUM('CLASSEMENT S4'!F8:H8)</f>
        <v>37</v>
      </c>
      <c r="J8" s="44">
        <v>4</v>
      </c>
      <c r="K8" s="42">
        <v>6</v>
      </c>
      <c r="L8" s="42">
        <v>5</v>
      </c>
      <c r="M8">
        <f t="shared" si="0"/>
        <v>15</v>
      </c>
    </row>
    <row r="9" spans="1:13" ht="12.75">
      <c r="A9">
        <v>4</v>
      </c>
      <c r="B9" s="30" t="s">
        <v>129</v>
      </c>
      <c r="C9" s="32" t="s">
        <v>130</v>
      </c>
      <c r="D9" s="6">
        <v>126</v>
      </c>
      <c r="E9" s="26" t="s">
        <v>131</v>
      </c>
      <c r="F9" s="41">
        <v>17</v>
      </c>
      <c r="G9" s="6">
        <v>11</v>
      </c>
      <c r="H9" s="6">
        <v>14</v>
      </c>
      <c r="I9" s="41">
        <f>SUM('CLASSEMENT S4'!F9:H9)</f>
        <v>42</v>
      </c>
      <c r="J9" s="7">
        <v>3</v>
      </c>
      <c r="K9" s="42">
        <v>6</v>
      </c>
      <c r="L9" s="42">
        <v>3</v>
      </c>
      <c r="M9">
        <f t="shared" si="0"/>
        <v>12</v>
      </c>
    </row>
    <row r="10" spans="1:13" ht="12.75">
      <c r="A10">
        <v>5</v>
      </c>
      <c r="B10" s="30" t="s">
        <v>125</v>
      </c>
      <c r="C10" s="32" t="s">
        <v>126</v>
      </c>
      <c r="D10" s="6">
        <v>121</v>
      </c>
      <c r="E10" s="7" t="s">
        <v>153</v>
      </c>
      <c r="F10" s="38">
        <v>17</v>
      </c>
      <c r="G10" s="45">
        <v>14</v>
      </c>
      <c r="H10" s="6">
        <v>13</v>
      </c>
      <c r="I10" s="41">
        <f>SUM('CLASSEMENT S4'!F10:H10)</f>
        <v>44</v>
      </c>
      <c r="J10" s="7">
        <v>3</v>
      </c>
      <c r="K10" s="42">
        <v>3</v>
      </c>
      <c r="L10" s="42">
        <v>3</v>
      </c>
      <c r="M10">
        <f t="shared" si="0"/>
        <v>9</v>
      </c>
    </row>
    <row r="11" spans="1:13" ht="12.75">
      <c r="A11">
        <v>6</v>
      </c>
      <c r="B11" s="29" t="s">
        <v>161</v>
      </c>
      <c r="C11" s="32" t="s">
        <v>162</v>
      </c>
      <c r="D11" s="6">
        <v>125</v>
      </c>
      <c r="E11" s="26" t="s">
        <v>152</v>
      </c>
      <c r="F11" s="41">
        <v>26</v>
      </c>
      <c r="G11" s="6">
        <v>23</v>
      </c>
      <c r="H11" s="6">
        <v>13</v>
      </c>
      <c r="I11" s="41">
        <f>SUM('CLASSEMENT S4'!F11:H11)</f>
        <v>62</v>
      </c>
      <c r="J11" s="7">
        <v>1</v>
      </c>
      <c r="K11" s="42">
        <v>1</v>
      </c>
      <c r="L11" s="42">
        <v>3</v>
      </c>
      <c r="M11">
        <f t="shared" si="0"/>
        <v>5</v>
      </c>
    </row>
    <row r="12" spans="1:13" ht="12.75">
      <c r="A12">
        <v>7</v>
      </c>
      <c r="B12" s="30" t="s">
        <v>102</v>
      </c>
      <c r="C12" s="32" t="s">
        <v>51</v>
      </c>
      <c r="D12" s="6">
        <v>127</v>
      </c>
      <c r="E12" s="7" t="s">
        <v>44</v>
      </c>
      <c r="F12" s="41">
        <v>27</v>
      </c>
      <c r="G12" s="6">
        <v>31</v>
      </c>
      <c r="H12" s="6">
        <v>15</v>
      </c>
      <c r="I12" s="41">
        <f>SUM('CLASSEMENT S4'!F12:H12)</f>
        <v>73</v>
      </c>
      <c r="J12" s="7">
        <v>2</v>
      </c>
      <c r="K12" s="42">
        <v>2</v>
      </c>
      <c r="L12" s="42">
        <v>4</v>
      </c>
      <c r="M12">
        <f t="shared" si="0"/>
        <v>8</v>
      </c>
    </row>
  </sheetData>
  <sheetProtection selectLockedCells="1" selectUnlockedCells="1"/>
  <printOptions/>
  <pageMargins left="0.5513888888888889" right="0.39375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 solnon</dc:creator>
  <cp:keywords/>
  <dc:description/>
  <cp:lastModifiedBy>chantal solnon</cp:lastModifiedBy>
  <cp:lastPrinted>2020-09-06T14:24:00Z</cp:lastPrinted>
  <dcterms:created xsi:type="dcterms:W3CDTF">2013-08-26T17:44:41Z</dcterms:created>
  <dcterms:modified xsi:type="dcterms:W3CDTF">2020-09-06T17:41:57Z</dcterms:modified>
  <cp:category/>
  <cp:version/>
  <cp:contentType/>
  <cp:contentStatus/>
  <cp:revision>611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